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ml.chartshapes+xml"/>
  <Override PartName="/xl/charts/chart7.xml" ContentType="application/vnd.openxmlformats-officedocument.drawingml.chart+xml"/>
  <Override PartName="/xl/drawings/drawing4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ml.chartshapes+xml"/>
  <Override PartName="/xl/charts/chart10.xml" ContentType="application/vnd.openxmlformats-officedocument.drawingml.chart+xml"/>
  <Override PartName="/xl/drawings/drawing6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7.xml" ContentType="application/vnd.openxmlformats-officedocument.drawingml.chartshape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ml.chartshapes+xml"/>
  <Override PartName="/xl/charts/chart18.xml" ContentType="application/vnd.openxmlformats-officedocument.drawingml.chart+xml"/>
  <Override PartName="/xl/drawings/drawing9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0.xml" ContentType="application/vnd.openxmlformats-officedocument.drawingml.chartshapes+xml"/>
  <Override PartName="/xl/charts/chart22.xml" ContentType="application/vnd.openxmlformats-officedocument.drawingml.chart+xml"/>
  <Override PartName="/xl/drawings/drawing11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2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3.xml" ContentType="application/vnd.openxmlformats-officedocument.drawingml.chartshapes+xml"/>
  <Override PartName="/xl/charts/chart28.xml" ContentType="application/vnd.openxmlformats-officedocument.drawingml.chart+xml"/>
  <Override PartName="/xl/drawings/drawing14.xml" ContentType="application/vnd.openxmlformats-officedocument.drawingml.chartshapes+xml"/>
  <Override PartName="/xl/charts/chart29.xml" ContentType="application/vnd.openxmlformats-officedocument.drawingml.chart+xml"/>
  <Override PartName="/xl/drawings/drawing15.xml" ContentType="application/vnd.openxmlformats-officedocument.drawingml.chartshapes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6.xml" ContentType="application/vnd.openxmlformats-officedocument.drawingml.chartshapes+xml"/>
  <Override PartName="/xl/charts/chart32.xml" ContentType="application/vnd.openxmlformats-officedocument.drawingml.chart+xml"/>
  <Override PartName="/xl/drawings/drawing17.xml" ContentType="application/vnd.openxmlformats-officedocument.drawingml.chartshapes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ml.chartshape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ml.chartshapes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0.xml" ContentType="application/vnd.openxmlformats-officedocument.drawingml.chartshapes+xml"/>
  <Override PartName="/xl/charts/chart41.xml" ContentType="application/vnd.openxmlformats-officedocument.drawingml.chart+xml"/>
  <Override PartName="/xl/drawings/drawing21.xml" ContentType="application/vnd.openxmlformats-officedocument.drawingml.chartshapes+xml"/>
  <Override PartName="/xl/charts/chart42.xml" ContentType="application/vnd.openxmlformats-officedocument.drawingml.chart+xml"/>
  <Override PartName="/xl/drawings/drawing22.xml" ContentType="application/vnd.openxmlformats-officedocument.drawingml.chartshapes+xml"/>
  <Override PartName="/xl/charts/chart43.xml" ContentType="application/vnd.openxmlformats-officedocument.drawingml.chart+xml"/>
  <Override PartName="/xl/drawings/drawing23.xml" ContentType="application/vnd.openxmlformats-officedocument.drawingml.chartshape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4.xml" ContentType="application/vnd.openxmlformats-officedocument.drawingml.chartshapes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5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6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KOSOV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<sst xmlns="http://schemas.openxmlformats.org/spreadsheetml/2006/main" count="6316" uniqueCount="2914">
  <si>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</si>
  <si>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</si>
  <si>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</si>
  <si>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</si>
  <si>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</si>
  <si>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</si>
  <si>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</si>
  <si>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</si>
  <si>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</si>
  <si>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</si>
  <si>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</si>
  <si>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</si>
  <si>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</si>
  <si>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</si>
  <si>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</si>
  <si>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</si>
  <si>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</si>
  <si>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</si>
  <si>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</si>
  <si>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</si>
  <si>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</si>
  <si>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</si>
  <si>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</si>
  <si>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</si>
  <si>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</si>
  <si>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</si>
  <si>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</si>
  <si>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</si>
  <si>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</si>
  <si>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</si>
  <si>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</si>
  <si>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</si>
  <si>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</si>
  <si>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</si>
  <si>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</si>
  <si>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</si>
  <si>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</si>
  <si>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</si>
  <si>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</si>
  <si>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</si>
  <si>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</si>
  <si>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</si>
  <si>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</si>
  <si>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</si>
  <si>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</si>
  <si>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</si>
  <si>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</si>
  <si>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</si>
  <si>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</si>
  <si>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</si>
  <si>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</si>
  <si>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</si>
  <si>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</si>
  <si>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</si>
  <si>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</si>
  <si>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</si>
  <si>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</si>
  <si>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</si>
  <si>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</si>
  <si>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</si>
  <si>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</si>
  <si>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</si>
  <si>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</si>
  <si>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</si>
  <si>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</si>
  <si>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</si>
  <si>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</si>
  <si>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</si>
  <si>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</si>
  <si>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</si>
  <si>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</si>
  <si>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</si>
  <si>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</si>
  <si>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</si>
  <si>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</si>
  <si>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</si>
  <si>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</si>
  <si>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</si>
  <si>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</si>
  <si>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</si>
  <si>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</si>
  <si>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</si>
  <si>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</si>
  <si>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</si>
  <si>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</si>
  <si>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</si>
  <si>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</si>
  <si>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</si>
  <si>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</si>
  <si>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</si>
  <si>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</si>
  <si>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</si>
  <si>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</si>
  <si>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</si>
  <si>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</si>
  <si>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</si>
  <si>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</si>
  <si>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</si>
  <si>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</si>
  <si>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</si>
  <si>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</si>
  <si>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</si>
  <si>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</si>
  <si>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</si>
  <si>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</si>
  <si>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</si>
  <si>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</si>
  <si>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</si>
  <si>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</si>
  <si>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</si>
  <si>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</si>
  <si>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</si>
  <si>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</si>
  <si>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</si>
  <si>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</si>
  <si>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</si>
  <si>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</si>
  <si>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</si>
  <si>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</si>
  <si>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</si>
  <si>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</si>
  <si>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</si>
  <si>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</si>
  <si>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</si>
  <si>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</si>
  <si>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</si>
  <si>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</si>
  <si>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</si>
  <si>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</si>
  <si>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</si>
  <si>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</si>
  <si>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</si>
  <si>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</si>
  <si>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</si>
  <si>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</si>
  <si>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</si>
  <si>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</si>
  <si>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</si>
  <si>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</si>
  <si>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</si>
  <si>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</si>
  <si>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</si>
  <si>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</si>
  <si>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</si>
  <si>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</si>
  <si>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</si>
  <si>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</si>
  <si>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</si>
  <si>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</si>
  <si>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</si>
  <si>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</si>
  <si>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</si>
  <si>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</si>
  <si>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</si>
  <si>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</si>
  <si>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</si>
  <si>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</si>
  <si>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</si>
  <si>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</si>
  <si>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</si>
  <si>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</si>
  <si>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</si>
  <si>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</si>
  <si>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</si>
  <si>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</si>
  <si>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</si>
  <si>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</si>
  <si>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</si>
  <si>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</si>
  <si>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</si>
  <si>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</si>
  <si>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</si>
  <si>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</si>
  <si>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</si>
  <si>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</si>
  <si>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</si>
  <si>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</si>
  <si>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</si>
  <si>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</si>
  <si>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</si>
  <si>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</si>
  <si>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</si>
  <si>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</si>
  <si>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</si>
  <si>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</si>
  <si>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</si>
  <si>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</si>
  <si>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</si>
  <si>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</si>
  <si>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</si>
  <si>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</si>
  <si>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</si>
  <si>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</si>
  <si>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</si>
  <si>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</si>
  <si>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</si>
  <si>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</si>
  <si>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</si>
  <si>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</si>
  <si>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</si>
  <si>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</si>
  <si>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</si>
  <si>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</si>
  <si>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</si>
  <si>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</si>
  <si>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</si>
  <si>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</si>
  <si>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</si>
  <si>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</si>
  <si>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</si>
  <si>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</si>
  <si>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</si>
  <si>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</si>
  <si>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</si>
  <si>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</si>
  <si>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</si>
  <si>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</si>
  <si>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</si>
  <si>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</si>
  <si>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</si>
  <si>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</si>
  <si>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</si>
  <si>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</si>
  <si>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</si>
  <si>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</si>
  <si>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</si>
  <si>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</si>
  <si>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</si>
  <si>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</si>
  <si>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</si>
  <si>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</si>
  <si>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</si>
  <si>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</si>
  <si>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</si>
  <si>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</si>
  <si>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</si>
  <si>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</si>
  <si>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</si>
  <si>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</si>
  <si>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</si>
  <si>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</si>
  <si>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</si>
  <si>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</si>
  <si>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</si>
  <si>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</si>
  <si>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</si>
  <si>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</si>
  <si>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</si>
  <si>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</si>
  <si>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</si>
  <si>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</si>
  <si>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</si>
  <si>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</si>
  <si>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</si>
  <si>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</si>
  <si>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</si>
  <si>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</si>
  <si>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</si>
  <si>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</si>
  <si>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</si>
  <si>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</si>
  <si>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</si>
  <si>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</si>
  <si>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</si>
  <si>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</si>
  <si>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</si>
  <si>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</si>
  <si>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</si>
  <si>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</si>
  <si>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</si>
  <si>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</si>
  <si>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</si>
  <si>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</si>
  <si>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</si>
  <si>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</si>
  <si>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</si>
  <si>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</si>
  <si>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</si>
  <si>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</si>
  <si>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</si>
  <si>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</si>
  <si>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</si>
  <si>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</si>
  <si>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</si>
  <si>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</si>
  <si>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</si>
  <si>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</si>
  <si>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</si>
  <si>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</si>
  <si>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</si>
  <si>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</si>
  <si>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</si>
  <si>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</si>
  <si>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</si>
  <si>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</si>
  <si>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</si>
  <si>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</si>
  <si>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</si>
  <si>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</si>
  <si>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</si>
  <si>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</si>
  <si>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</si>
  <si>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</si>
  <si>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</si>
  <si>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</si>
  <si>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</si>
  <si>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</si>
  <si>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</si>
  <si>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</si>
  <si>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</si>
  <si>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</si>
  <si>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</si>
  <si>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</si>
  <si>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</si>
  <si>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</si>
  <si>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</si>
  <si>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</si>
  <si>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</si>
  <si>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</si>
  <si>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</si>
  <si>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</si>
  <si>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</si>
  <si>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</si>
  <si>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</si>
  <si>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</si>
  <si>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</si>
  <si>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</si>
  <si>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</si>
  <si>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</si>
  <si>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</si>
  <si>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</si>
  <si>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</si>
  <si>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</si>
  <si>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</si>
  <si>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</si>
  <si>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</si>
  <si>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</si>
  <si>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</si>
  <si>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</si>
  <si>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</si>
  <si>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</si>
  <si>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</si>
  <si>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</si>
  <si>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</si>
  <si>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</si>
  <si>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</si>
  <si>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</si>
  <si>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</si>
  <si>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</si>
  <si>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</si>
  <si>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</si>
  <si>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</si>
  <si>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</si>
  <si>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</si>
  <si>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</si>
  <si>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</si>
  <si>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</si>
  <si>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</si>
  <si>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</si>
  <si>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</si>
  <si>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</si>
  <si>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</si>
  <si>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</si>
  <si>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</si>
  <si>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</si>
  <si>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</si>
  <si>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</si>
  <si>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</si>
  <si>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</si>
  <si>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</si>
  <si>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</si>
  <si>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</si>
  <si>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</si>
  <si>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</si>
  <si>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</si>
  <si>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</si>
  <si>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</si>
  <si>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</si>
  <si>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</si>
  <si>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</si>
  <si>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</si>
  <si>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</si>
  <si>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</si>
  <si>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</si>
  <si>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</si>
  <si>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</si>
  <si>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</si>
  <si>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</si>
  <si>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</si>
  <si>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</si>
  <si>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</si>
  <si>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</si>
  <si>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</si>
  <si>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</si>
  <si>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</si>
  <si>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</si>
  <si>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</si>
  <si>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</si>
  <si>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</si>
  <si>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</si>
  <si>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</si>
  <si>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</si>
  <si>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</si>
  <si>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</si>
  <si>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</si>
  <si>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</si>
  <si>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</si>
  <si>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</si>
  <si>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</si>
  <si>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</si>
  <si>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</si>
  <si>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</si>
  <si>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</si>
  <si>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</si>
  <si>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</si>
  <si>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</si>
  <si>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</si>
  <si>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</si>
  <si>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</si>
  <si>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</si>
  <si>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</si>
  <si>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</si>
  <si>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</si>
  <si>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</si>
  <si>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</si>
  <si>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</si>
  <si>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</si>
  <si>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</si>
  <si>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</si>
  <si>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</si>
  <si>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</si>
  <si>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</si>
  <si>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</si>
  <si>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</si>
  <si>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</si>
  <si>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</si>
  <si>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</si>
  <si>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</si>
  <si>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</si>
  <si>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</si>
  <si>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</si>
  <si>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</si>
  <si>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</si>
  <si>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</si>
  <si>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</si>
  <si>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</si>
  <si>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</si>
  <si>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</si>
  <si>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</si>
  <si>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</si>
  <si>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</si>
  <si>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</si>
  <si>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</si>
  <si>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</si>
  <si>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</si>
  <si>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</si>
  <si>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</si>
  <si>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</si>
  <si>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</si>
  <si>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</si>
  <si>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</si>
  <si>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</si>
  <si>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</si>
  <si>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</si>
  <si>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</si>
  <si>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</si>
  <si>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</si>
  <si>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</si>
  <si>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</si>
  <si>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</si>
  <si>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</si>
  <si>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</si>
  <si>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</si>
  <si>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</si>
  <si>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</si>
  <si>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</si>
  <si>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</si>
  <si>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</si>
  <si>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</si>
  <si>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</si>
  <si>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</si>
  <si>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</si>
  <si>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</si>
  <si>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</si>
  <si>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</si>
  <si>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</si>
  <si>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</si>
  <si>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</si>
  <si>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</si>
  <si>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</si>
  <si>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</si>
  <si>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</si>
  <si>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</si>
  <si>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</si>
  <si>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</si>
  <si>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</si>
  <si>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</si>
  <si>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</si>
  <si>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</si>
  <si>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</si>
  <si>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</si>
  <si>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</si>
  <si>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</si>
  <si>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</si>
  <si>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</si>
  <si>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</si>
  <si>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</si>
  <si>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</si>
  <si>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</si>
  <si>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</si>
  <si>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</si>
  <si>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</si>
  <si>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</si>
  <si>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</si>
  <si>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</si>
  <si>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</si>
  <si>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</si>
  <si>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</si>
  <si>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</si>
  <si>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</si>
  <si>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</si>
  <si>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</si>
  <si>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</si>
  <si>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</si>
  <si>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</si>
  <si>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</si>
  <si>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</si>
  <si>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</si>
  <si>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</si>
  <si>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</si>
  <si>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</si>
  <si>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</si>
  <si>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</si>
  <si>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</si>
  <si>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</si>
  <si>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</si>
  <si>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</si>
  <si>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</si>
  <si>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</si>
  <si>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</si>
  <si>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</si>
  <si>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</si>
  <si>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</si>
  <si>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</si>
  <si>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</si>
  <si>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</si>
  <si>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</si>
  <si>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</si>
  <si>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</si>
  <si>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</si>
  <si>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</si>
  <si>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</si>
  <si>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</si>
  <si>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</si>
  <si>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</si>
  <si>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</si>
  <si>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</si>
  <si>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</si>
  <si>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</si>
  <si>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</si>
  <si>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</si>
  <si>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</si>
  <si>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</si>
  <si>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</si>
  <si>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</si>
  <si>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</si>
  <si>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</si>
  <si>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</si>
  <si>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</si>
  <si>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</si>
  <si>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</si>
  <si>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</si>
  <si>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</si>
  <si>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</si>
  <si>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</si>
  <si>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</si>
  <si>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</si>
  <si>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</si>
  <si>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</si>
  <si>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</si>
  <si>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</si>
  <si>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</si>
  <si>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</si>
  <si>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</si>
  <si>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</si>
  <si>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</si>
  <si>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</si>
  <si>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</si>
  <si>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</si>
  <si>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</si>
  <si>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</si>
  <si>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</si>
  <si>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</si>
  <si>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</si>
  <si>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</si>
  <si>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</si>
  <si>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</si>
  <si>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</si>
  <si>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</si>
  <si>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</si>
  <si>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</si>
  <si>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</si>
  <si>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</si>
  <si>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</si>
  <si>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</si>
  <si>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</si>
  <si>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</si>
  <si>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</si>
  <si>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</si>
  <si>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</si>
  <si>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</si>
  <si>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</si>
  <si>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</si>
  <si>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</si>
  <si>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</si>
  <si>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</si>
  <si>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</si>
  <si>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</si>
  <si>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</si>
  <si>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</si>
  <si>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</si>
  <si>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</si>
  <si>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</si>
  <si>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</si>
  <si>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</si>
  <si>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</si>
  <si>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</si>
  <si>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</si>
  <si>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</si>
  <si>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</si>
  <si>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</si>
  <si>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</si>
  <si>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</si>
  <si>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</si>
  <si>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</si>
  <si>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</si>
  <si>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</si>
  <si>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</si>
  <si>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</si>
  <si>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</si>
  <si>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</si>
  <si>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</si>
  <si>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</si>
  <si>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</si>
  <si>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</si>
  <si>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</si>
  <si>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</si>
  <si>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</si>
  <si>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</si>
  <si>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</si>
  <si>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</si>
  <si>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</si>
  <si>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</si>
  <si>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</si>
  <si>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</si>
  <si>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</si>
  <si>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</si>
  <si>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</si>
  <si>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</si>
  <si>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</si>
  <si>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</si>
  <si>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</si>
  <si>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</si>
  <si>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</si>
  <si>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</si>
  <si>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</si>
  <si>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</si>
  <si>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</si>
  <si>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</si>
  <si>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</si>
  <si>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</si>
  <si>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</si>
  <si>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</si>
  <si>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</si>
  <si>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</si>
  <si>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</si>
  <si>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</si>
  <si>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</si>
  <si>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</si>
  <si>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</si>
  <si>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</si>
  <si>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</si>
  <si>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</si>
  <si>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</si>
  <si>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</si>
  <si>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</si>
  <si>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</si>
  <si>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</si>
  <si>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</si>
  <si>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</si>
  <si>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</si>
  <si>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</si>
  <si>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</si>
  <si>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</si>
  <si>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</si>
  <si>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</si>
  <si>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</si>
  <si>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</si>
  <si>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</si>
  <si>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</si>
  <si>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</si>
  <si>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</si>
  <si>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</si>
  <si>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</si>
  <si>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</si>
  <si>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</si>
  <si>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</si>
  <si>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</si>
  <si>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</si>
  <si>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</si>
  <si>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</si>
  <si>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</si>
  <si>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</si>
  <si>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</si>
  <si>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</si>
  <si>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</si>
  <si>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</si>
  <si>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</si>
  <si>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</si>
  <si>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</si>
  <si>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</si>
  <si>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</si>
  <si>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</si>
  <si>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</si>
  <si>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</si>
  <si>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</si>
  <si>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</si>
  <si>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</si>
  <si>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</si>
  <si>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</si>
  <si>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</si>
  <si>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</si>
  <si>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</si>
  <si>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</si>
  <si>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</si>
  <si>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</si>
  <si>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</si>
  <si>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</si>
  <si>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</si>
  <si>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</si>
  <si>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</si>
  <si>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</si>
  <si>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</si>
  <si>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</si>
  <si>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</si>
  <si>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</si>
  <si>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</si>
  <si>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</si>
  <si>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</si>
  <si>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</si>
  <si>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</si>
  <si>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</si>
  <si>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</si>
  <si>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</si>
  <si>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</si>
  <si>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</si>
  <si>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</si>
  <si>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</si>
  <si>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</si>
  <si>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</si>
  <si>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</si>
  <si>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</si>
  <si>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</si>
  <si>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</si>
  <si>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</si>
  <si>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</si>
  <si>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</si>
  <si>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</si>
  <si>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</si>
  <si>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</si>
  <si>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</si>
  <si>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</si>
  <si>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</si>
  <si>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</si>
  <si>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</si>
  <si>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</si>
  <si>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</si>
  <si>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</si>
  <si>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</si>
  <si>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</si>
  <si>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</si>
  <si>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</si>
  <si>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</si>
  <si>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</si>
  <si>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</si>
  <si>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</si>
  <si>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</si>
  <si>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</si>
  <si>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</si>
  <si>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</si>
  <si>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</si>
  <si>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</si>
  <si>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</si>
  <si>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</si>
  <si>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</si>
  <si>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</si>
  <si>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</si>
  <si>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</si>
  <si>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</si>
  <si>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</si>
  <si>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</si>
  <si>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</si>
  <si>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</si>
  <si>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</si>
  <si>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</si>
  <si>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</si>
  <si>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</si>
  <si>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</si>
  <si>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</si>
  <si>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</si>
  <si>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</si>
  <si>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</si>
  <si>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</si>
  <si>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</si>
  <si>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</si>
  <si>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</si>
  <si>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</si>
  <si>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</si>
  <si>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</si>
  <si>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</si>
  <si>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</si>
  <si>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</si>
  <si>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</si>
  <si>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</si>
  <si>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</si>
  <si>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</si>
  <si>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</si>
  <si>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</si>
  <si>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</si>
  <si>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</si>
  <si>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</si>
  <si>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</si>
  <si>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</si>
  <si>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</si>
  <si>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</si>
  <si>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</si>
  <si>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</si>
  <si>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</si>
  <si>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</si>
  <si>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</si>
  <si>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</si>
  <si>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</si>
  <si>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</si>
  <si>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</si>
  <si>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</si>
  <si>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</si>
  <si>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</si>
  <si>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</si>
  <si>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</si>
  <si>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</si>
  <si>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</si>
  <si>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</si>
  <si>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</si>
  <si>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</si>
  <si>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</si>
  <si>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</si>
  <si>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</si>
  <si>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</si>
  <si>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</si>
  <si>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</si>
  <si>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</si>
  <si>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</si>
  <si>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</si>
  <si>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</si>
  <si>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</si>
  <si>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</si>
  <si>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</si>
  <si>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</si>
  <si>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</si>
  <si>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</si>
  <si>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</si>
  <si>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</si>
  <si>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</si>
  <si>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</si>
  <si>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</si>
  <si>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</si>
  <si>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</si>
  <si>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</si>
  <si>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</si>
  <si>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</si>
  <si>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</si>
  <si>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</si>
  <si>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</si>
  <si>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</si>
  <si>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</si>
  <si>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</si>
  <si>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</si>
  <si>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</si>
  <si>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</si>
  <si>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</si>
  <si>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</si>
  <si>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</si>
  <si>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</si>
  <si>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</si>
  <si>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</si>
  <si>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</si>
  <si>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</si>
  <si>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</si>
  <si>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</si>
  <si>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</si>
  <si>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</si>
  <si>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</si>
  <si>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</si>
  <si>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</si>
  <si>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</si>
  <si>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</si>
  <si>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</si>
  <si>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</si>
  <si>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</si>
  <si>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</si>
  <si>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</si>
  <si>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</si>
  <si>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</si>
  <si>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</si>
  <si>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</si>
  <si>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</si>
  <si>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</si>
  <si>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</si>
  <si>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</si>
  <si>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</si>
  <si>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</si>
  <si>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</si>
  <si>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</si>
  <si>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</si>
  <si>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</si>
  <si>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</si>
  <si>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</si>
  <si>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</si>
  <si>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</si>
  <si>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</si>
  <si>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</si>
  <si>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</si>
  <si>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</si>
  <si>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</si>
  <si>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</si>
  <si>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</si>
  <si>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</si>
  <si>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</si>
  <si>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</si>
  <si>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</si>
  <si>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</si>
  <si>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</si>
  <si>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</si>
  <si>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</si>
  <si>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</si>
  <si>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</si>
  <si>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</si>
  <si>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</si>
  <si>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</si>
  <si>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</si>
  <si>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</si>
  <si>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</si>
  <si>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</si>
  <si>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</si>
  <si>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</si>
  <si>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</si>
  <si>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</si>
  <si>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</si>
  <si>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</si>
  <si>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</si>
  <si>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</si>
  <si>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</si>
  <si>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</si>
  <si>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</si>
  <si>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</si>
  <si>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</si>
  <si>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</si>
  <si>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</si>
  <si>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</si>
  <si>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</si>
  <si>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</si>
  <si>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</si>
  <si>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</si>
  <si>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</si>
  <si>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</si>
  <si>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</si>
  <si>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</si>
  <si>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</si>
  <si>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</si>
  <si>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</si>
  <si>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</si>
  <si>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</si>
  <si>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</si>
  <si>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</si>
  <si>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</si>
  <si>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</si>
  <si>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</si>
  <si>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</si>
  <si>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</si>
  <si>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</si>
  <si>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</si>
  <si>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</si>
  <si>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</si>
  <si>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</si>
  <si>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</si>
  <si>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</si>
  <si>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</si>
  <si>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</si>
  <si>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</si>
  <si>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</si>
  <si>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</si>
  <si>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</si>
  <si>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</si>
  <si>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</si>
  <si>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</si>
  <si>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</si>
  <si>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</si>
  <si>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</si>
  <si>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</si>
  <si>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</si>
  <si>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</si>
  <si>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</si>
  <si>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</si>
  <si>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</si>
  <si>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</si>
  <si>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</si>
  <si>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</si>
  <si>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</si>
  <si>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</si>
  <si>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</si>
  <si>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</si>
  <si>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</si>
  <si>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</si>
  <si>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</si>
  <si>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</si>
  <si>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</si>
  <si>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</si>
  <si>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</si>
  <si>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</si>
  <si>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</si>
  <si>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</si>
  <si>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</si>
  <si>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</si>
  <si>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</si>
  <si>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</si>
  <si>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</si>
  <si>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</si>
  <si>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</si>
  <si>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</si>
  <si>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</si>
  <si>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</si>
  <si>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</si>
  <si>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</si>
  <si>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</si>
  <si>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</si>
  <si>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</si>
  <si>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</si>
  <si>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</si>
  <si>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</si>
  <si>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</si>
  <si>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</si>
  <si>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</si>
  <si>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</si>
  <si>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</si>
  <si>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</si>
  <si>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</si>
  <si>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</si>
  <si>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</si>
  <si>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</si>
  <si>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</si>
  <si>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</si>
  <si>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</si>
  <si>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</si>
  <si>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</si>
  <si>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</si>
  <si>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</si>
  <si>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</si>
  <si>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</si>
  <si>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</si>
  <si>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</si>
  <si>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</si>
  <si>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</si>
  <si>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</si>
  <si>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</si>
  <si>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</si>
  <si>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</si>
  <si>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</si>
  <si>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</si>
  <si>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</si>
  <si>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</si>
  <si>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</si>
  <si>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</si>
  <si>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</si>
  <si>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</si>
  <si>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</si>
  <si>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</si>
  <si>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</si>
  <si>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</si>
  <si>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</si>
  <si>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</si>
  <si>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</si>
  <si>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</si>
  <si>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</si>
  <si>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</si>
  <si>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</si>
  <si>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</si>
  <si>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</si>
  <si>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</si>
  <si>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</si>
  <si>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</si>
  <si>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</si>
  <si>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</si>
  <si>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</si>
  <si>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</si>
  <si>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</si>
  <si>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</si>
  <si>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</si>
  <si>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</si>
  <si>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</si>
  <si>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</si>
  <si>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</si>
  <si>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</si>
  <si>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</si>
  <si>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</si>
  <si>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</si>
  <si>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</si>
  <si>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</si>
  <si>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</si>
  <si>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</si>
  <si>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</si>
  <si>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</si>
  <si>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</si>
  <si>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</si>
  <si>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</si>
  <si>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</si>
  <si>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</si>
  <si>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</si>
  <si>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</si>
  <si>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</si>
  <si>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</si>
  <si>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</si>
  <si>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</si>
  <si>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</si>
  <si>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</si>
  <si>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</si>
  <si>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</si>
  <si>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</si>
  <si>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</si>
  <si>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</si>
  <si>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</si>
  <si>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</si>
  <si>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</si>
  <si>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</si>
  <si>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</si>
  <si>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</si>
  <si>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</si>
  <si>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</si>
  <si>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</si>
  <si>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</si>
  <si>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</si>
  <si>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</si>
  <si>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</si>
  <si>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</si>
  <si>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</si>
  <si>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</si>
  <si>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</si>
  <si>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</si>
  <si>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</si>
  <si>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</si>
  <si>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</si>
  <si>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</si>
  <si>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</si>
  <si>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</si>
  <si>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</si>
  <si>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</si>
  <si>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</si>
  <si>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</si>
  <si>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</si>
  <si>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</si>
  <si>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</si>
  <si>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</si>
  <si>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</si>
  <si>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</si>
  <si>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</si>
  <si>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</si>
  <si>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</si>
  <si>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</si>
  <si>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</si>
  <si>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</si>
  <si>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</si>
  <si>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</si>
  <si>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</si>
  <si>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</si>
  <si>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</si>
  <si>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</si>
  <si>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</si>
  <si>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</si>
  <si>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</si>
  <si>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</si>
  <si>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</si>
  <si>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</si>
  <si>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</si>
  <si>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</si>
  <si>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</si>
  <si>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</si>
  <si>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</si>
  <si>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</si>
  <si>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</si>
  <si>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</si>
  <si>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</si>
  <si>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</si>
  <si>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</si>
  <si>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</si>
  <si>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</si>
  <si>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</si>
  <si>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</si>
  <si>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</si>
  <si>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</si>
  <si>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</si>
  <si>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</si>
  <si>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</si>
  <si>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</si>
  <si>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</si>
  <si>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</si>
  <si>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</si>
  <si>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</si>
  <si>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</si>
  <si>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</si>
  <si>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</si>
  <si>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</si>
  <si>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</si>
  <si>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</si>
  <si>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</si>
  <si>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</si>
  <si>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</si>
  <si>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</si>
  <si>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</si>
  <si>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</si>
  <si>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</si>
  <si>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</si>
  <si>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</si>
  <si>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</si>
  <si>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</si>
  <si>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</si>
  <si>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</si>
  <si>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</si>
  <si>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</si>
  <si>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</si>
  <si>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</si>
  <si>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</si>
  <si>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</si>
  <si>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</si>
  <si>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</si>
  <si>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</si>
  <si>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</si>
  <si>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</si>
  <si>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</si>
  <si>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</si>
  <si>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</si>
  <si>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</si>
  <si>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</si>
  <si>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</si>
  <si>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</si>
  <si>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</si>
  <si>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</si>
  <si>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</si>
  <si>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</si>
  <si>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</si>
  <si>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</si>
  <si>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</si>
  <si>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</si>
  <si>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</si>
  <si>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</si>
  <si>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</si>
  <si>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</si>
  <si>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</si>
  <si>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</si>
  <si>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</si>
  <si>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</si>
  <si>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</si>
  <si>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</si>
  <si>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</si>
  <si>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</si>
  <si>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</si>
  <si>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</si>
  <si>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</si>
  <si>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</si>
  <si>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</si>
  <si>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</si>
  <si>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</si>
  <si>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</si>
  <si>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</si>
  <si>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</si>
  <si>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</si>
  <si>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</si>
  <si>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</si>
  <si>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</si>
  <si>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</si>
  <si>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</si>
  <si>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</si>
  <si>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</si>
  <si>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</si>
  <si>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</si>
  <si>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</si>
  <si>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</si>
  <si>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</si>
  <si>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</si>
  <si>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</si>
  <si>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</si>
  <si>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</si>
  <si>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</si>
  <si>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</si>
  <si>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</si>
  <si>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</si>
  <si>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</si>
  <si>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</si>
  <si>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</si>
  <si>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</si>
  <si>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</si>
  <si>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</si>
  <si>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</si>
  <si>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</si>
  <si>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</si>
  <si>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</si>
  <si>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</si>
  <si>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</si>
  <si>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</si>
  <si>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</si>
  <si>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</si>
  <si>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</si>
  <si>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</si>
  <si>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</si>
  <si>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</si>
  <si>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</si>
  <si>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</si>
  <si>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</si>
  <si>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</si>
  <si>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</si>
  <si>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</si>
  <si>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</si>
  <si>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</si>
  <si>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</si>
  <si>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</si>
  <si>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</si>
  <si>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</si>
  <si>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</si>
  <si>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</si>
  <si>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</si>
  <si>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</si>
  <si>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</si>
  <si>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</si>
  <si>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</si>
  <si>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</si>
  <si>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</si>
  <si>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</si>
  <si>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</si>
  <si>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</si>
  <si>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</si>
  <si>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</si>
  <si>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</si>
  <si>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</si>
  <si>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</si>
  <si>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</si>
  <si>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</si>
  <si>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</si>
  <si>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</si>
  <si>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</si>
  <si>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</si>
  <si>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</si>
  <si>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</si>
  <si>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</si>
  <si>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</si>
  <si>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</si>
  <si>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</si>
  <si>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</si>
  <si>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</si>
  <si>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</si>
  <si>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</si>
  <si>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</si>
  <si>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</si>
  <si>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</si>
  <si>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</si>
  <si>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</si>
  <si>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</si>
  <si>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</si>
  <si>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</si>
  <si>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</si>
  <si>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</si>
  <si>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</si>
  <si>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</si>
  <si>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</si>
  <si>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</si>
  <si>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</si>
  <si>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</si>
  <si>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</si>
  <si>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</si>
  <si>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</si>
  <si>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</si>
  <si>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</si>
  <si>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</si>
  <si>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</si>
  <si>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</si>
  <si>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</si>
  <si>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</si>
  <si>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</si>
  <si>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</si>
  <si>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</si>
  <si>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</si>
  <si>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</si>
  <si>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</si>
  <si>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</si>
  <si>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</si>
  <si>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</si>
  <si>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</si>
  <si>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</si>
  <si>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</si>
  <si>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</si>
  <si>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</si>
  <si>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</si>
  <si>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</si>
  <si>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</si>
  <si>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</si>
  <si>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</si>
  <si>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</si>
  <si>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</si>
  <si>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</si>
  <si>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</si>
  <si>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</si>
  <si>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</si>
  <si>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</si>
  <si>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</si>
  <si>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</si>
  <si>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</si>
  <si>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</si>
  <si>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</si>
  <si>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</si>
  <si>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</si>
  <si>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</si>
  <si>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</si>
  <si>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</si>
  <si>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</si>
  <si>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</si>
  <si>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</si>
  <si>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</si>
  <si>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</si>
  <si>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</si>
  <si>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</si>
  <si>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</si>
  <si>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</si>
  <si>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</si>
  <si>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</si>
  <si>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</si>
  <si>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</si>
  <si>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</si>
  <si>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</si>
  <si>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</si>
  <si>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</si>
  <si>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</si>
  <si>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</si>
  <si>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</si>
  <si>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</si>
  <si>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</si>
  <si>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</si>
  <si>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</si>
  <si>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</si>
  <si>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</si>
  <si>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</si>
  <si>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</si>
  <si>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</si>
  <si>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</si>
  <si>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</si>
  <si>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</si>
  <si>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</si>
  <si>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</si>
  <si>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</si>
  <si>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</si>
  <si>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</si>
  <si>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</si>
  <si>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</si>
  <si>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</si>
  <si>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</si>
  <si>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</si>
  <si>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</si>
  <si>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</si>
  <si>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</si>
  <si>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</si>
  <si>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</si>
  <si>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</si>
  <si>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</si>
  <si>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</si>
  <si>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</si>
  <si>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</si>
  <si>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</si>
  <si>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</si>
  <si>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</si>
  <si>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</si>
  <si>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</si>
  <si>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</si>
  <si>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</si>
  <si>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</si>
  <si>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</si>
  <si>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</si>
  <si>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</si>
  <si>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</si>
  <si>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</si>
  <si>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</si>
  <si>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</si>
  <si>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</si>
  <si>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</si>
  <si>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</si>
  <si>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</si>
  <si>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</si>
  <si>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</si>
  <si>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</si>
  <si>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</si>
  <si>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</si>
  <si>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</si>
  <si>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</si>
  <si>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</si>
  <si>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</si>
  <si>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</si>
  <si>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</si>
  <si>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</si>
  <si>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</si>
  <si>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</si>
  <si>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</si>
  <si>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</si>
  <si>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</si>
  <si>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</si>
  <si>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</si>
  <si>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</si>
  <si>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</si>
  <si>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</si>
  <si>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</si>
  <si>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</si>
  <si>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</si>
  <si>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</si>
  <si>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</si>
  <si>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</si>
  <si>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</si>
  <si>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</si>
  <si>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</si>
  <si>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</si>
  <si>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</si>
  <si>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</si>
  <si>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</si>
  <si>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</si>
  <si>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</si>
  <si>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</si>
  <si>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</si>
  <si>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</si>
  <si>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</si>
  <si>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</si>
  <si>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</si>
  <si>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</si>
  <si>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</si>
  <si>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</si>
  <si>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</si>
  <si>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</si>
  <si>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</si>
  <si>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</si>
  <si>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</si>
  <si>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</si>
  <si>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</si>
  <si>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</si>
  <si>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</si>
  <si>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</si>
  <si>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</si>
  <si>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</si>
  <si>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</si>
  <si>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</si>
  <si>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</si>
  <si>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</si>
  <si>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</si>
  <si>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</si>
  <si>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</si>
  <si>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</si>
  <si>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</si>
  <si>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</si>
  <si>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</si>
  <si>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</si>
  <si>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</si>
  <si>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</si>
  <si>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</si>
  <si>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</si>
  <si>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</si>
  <si>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</si>
  <si>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</si>
  <si>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</si>
  <si>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</si>
  <si>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</si>
  <si>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</si>
  <si>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</si>
  <si>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</si>
  <si>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</si>
  <si>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</si>
  <si>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</si>
  <si>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</si>
  <si>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</si>
  <si>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</si>
  <si>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</si>
  <si>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</si>
  <si>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</si>
  <si>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</si>
  <si>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</si>
  <si>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</si>
  <si>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</si>
  <si>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</si>
  <si>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</si>
  <si>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</si>
  <si>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</si>
  <si>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</si>
  <si>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</si>
  <si>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</si>
  <si>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</si>
  <si>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</si>
  <si>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</si>
  <si>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</si>
  <si>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</si>
  <si>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</si>
  <si>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</si>
  <si>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</si>
  <si>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</si>
  <si>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</si>
  <si>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</si>
  <si>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</si>
  <si>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</si>
  <si>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</si>
  <si>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</si>
  <si>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</si>
  <si>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</si>
  <si>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</si>
  <si>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</si>
  <si>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</si>
  <si>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</si>
  <si>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</si>
  <si>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</si>
  <si>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</si>
  <si>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</si>
  <si>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</si>
  <si>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</si>
  <si>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</si>
  <si>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</si>
  <si>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</si>
  <si>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</si>
  <si>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</si>
  <si>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</si>
  <si>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</si>
  <si>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</si>
  <si>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</si>
  <si>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</si>
  <si>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</si>
  <si>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</si>
  <si>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</si>
  <si>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</si>
  <si>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</si>
  <si>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</si>
  <si>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</si>
  <si>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</si>
  <si>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</si>
  <si>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</si>
  <si>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</si>
  <si>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</si>
  <si>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</si>
  <si>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</si>
  <si>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</si>
  <si>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</si>
  <si>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</si>
  <si>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</si>
  <si>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</si>
  <si>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</si>
  <si>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</si>
  <si>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</si>
  <si>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</si>
  <si>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</si>
  <si>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</si>
  <si>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</si>
  <si>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</si>
  <si>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</si>
  <si>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</si>
  <si>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</si>
  <si>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</si>
  <si>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</si>
  <si>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</si>
  <si>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</si>
  <si>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</si>
  <si>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</si>
  <si>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</si>
  <si>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</si>
  <si>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</si>
  <si>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</si>
  <si>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</si>
  <si>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</si>
  <si>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</si>
  <si>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</si>
  <si>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</si>
  <si>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</si>
  <si>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</si>
  <si>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</si>
  <si>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</si>
  <si>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</si>
  <si>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</si>
  <si>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</si>
  <si>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</si>
  <si>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</si>
  <si>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</si>
  <si>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</si>
  <si>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</si>
  <si>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</si>
  <si>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</si>
  <si>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</si>
  <si>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</si>
  <si>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</si>
  <si>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</si>
  <si>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</si>
  <si>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</si>
  <si>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</si>
  <si>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</si>
  <si>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</si>
  <si>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</si>
  <si>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</si>
  <si>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</si>
  <si>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</si>
  <si>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</si>
  <si>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</si>
  <si>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</si>
  <si>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</si>
  <si>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</si>
  <si>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</si>
  <si>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</si>
  <si>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</si>
  <si>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</si>
  <si>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</si>
  <si>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</si>
  <si>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</si>
  <si>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</si>
  <si>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</si>
  <si>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</si>
  <si>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</si>
  <si>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</si>
  <si>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</si>
  <si>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</si>
  <si>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</si>
  <si>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</si>
  <si>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</si>
  <si>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</si>
  <si>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</si>
  <si>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</si>
  <si>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</si>
  <si>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</si>
  <si>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</si>
  <si>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</si>
  <si>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</si>
  <si>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</si>
  <si>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</si>
  <si>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</si>
  <si>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</si>
  <si>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</si>
  <si>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</si>
  <si>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</si>
  <si>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</si>
  <si>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</si>
  <si>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</si>
  <si>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</si>
  <si>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</si>
  <si>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</si>
  <si>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</si>
  <si>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</si>
  <si>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</si>
  <si>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</si>
  <si>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</si>
  <si>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</si>
  <si>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</si>
  <si>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</si>
  <si>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</si>
  <si>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</si>
  <si>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</si>
  <si>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</si>
  <si>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</si>
  <si>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</si>
  <si>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</si>
  <si>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</si>
  <si>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</si>
  <si>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</si>
  <si>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</si>
  <si>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</si>
  <si>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</si>
  <si>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</si>
  <si>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</si>
  <si>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</si>
  <si>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</si>
  <si>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</si>
  <si>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</si>
  <si>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</si>
  <si>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</si>
  <si>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</si>
  <si>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</si>
  <si>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</si>
  <si>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</si>
  <si>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</si>
  <si>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</si>
  <si>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</si>
  <si>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</si>
  <si>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</si>
  <si>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</si>
  <si>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</si>
  <si>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</si>
  <si>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</si>
  <si>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</si>
  <si>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</si>
  <si>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</si>
  <si>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</si>
  <si>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</si>
  <si>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</si>
  <si>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</si>
  <si>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</si>
  <si>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</si>
  <si>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</si>
  <si>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</si>
  <si>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</si>
  <si>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</si>
  <si>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</si>
  <si>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</si>
  <si>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</si>
  <si>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</si>
  <si>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</si>
  <si>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</si>
  <si>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</si>
  <si>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</si>
  <si>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</si>
  <si>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</si>
  <si>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</si>
  <si>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</si>
  <si>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</si>
  <si>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</si>
  <si>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</si>
  <si>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</si>
  <si>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</si>
  <si>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</si>
  <si>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</si>
  <si>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</si>
  <si>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</si>
  <si>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</si>
  <si>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</si>
  <si>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</si>
  <si>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</si>
  <si>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</si>
  <si>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</si>
  <si>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</si>
  <si>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</si>
  <si>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</si>
  <si>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</si>
  <si>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</si>
  <si>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</si>
  <si>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</si>
  <si>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</si>
  <si>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</si>
  <si>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</si>
  <si>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</si>
  <si>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</si>
  <si>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</si>
  <si>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</si>
  <si>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</si>
  <si>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</si>
  <si>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</si>
  <si>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</si>
  <si>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</si>
  <si>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</si>
  <si>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</si>
  <si>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</si>
  <si>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</si>
  <si>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</si>
  <si>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</si>
  <si>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</si>
  <si>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</si>
  <si>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</si>
  <si>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</si>
  <si>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</si>
  <si>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</si>
  <si>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</si>
  <si>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</si>
  <si>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</si>
  <si>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</si>
  <si>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</si>
  <si>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</si>
  <si>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</si>
  <si>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</si>
  <si>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</si>
  <si>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</si>
  <si>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</si>
  <si>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</si>
  <si>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</si>
  <si>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</si>
  <si>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</si>
  <si>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</si>
  <si>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</si>
  <si>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</si>
  <si>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</si>
  <si>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</si>
  <si>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</si>
  <si>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</si>
  <si>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</si>
  <si>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</si>
  <si>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</si>
  <si>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</si>
  <si>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</si>
  <si>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</si>
  <si>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</si>
  <si>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</si>
  <si>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</si>
  <si>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</si>
  <si>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</si>
  <si>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</si>
  <si>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</si>
  <si>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</si>
  <si>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</si>
  <si>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</si>
  <si>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</si>
  <si>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</si>
  <si>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</si>
  <si>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</si>
  <si>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</si>
  <si>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</si>
  <si>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</si>
  <si>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</si>
  <si>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</si>
  <si>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</si>
  <si>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</si>
  <si>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</si>
  <si>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</si>
  <si>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</si>
  <si>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</si>
  <si>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</si>
  <si>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</si>
  <si>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</si>
  <si>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</si>
  <si>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</si>
  <si>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</si>
  <si>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</si>
  <si>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</si>
  <si>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</si>
  <si>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</si>
  <si>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</si>
  <si>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</si>
  <si>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</si>
  <si>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</si>
  <si>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</si>
  <si>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</si>
  <si>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</si>
  <si>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</si>
  <si>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</si>
  <si>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</si>
  <si>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</si>
  <si>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</si>
  <si>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</si>
  <si>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</si>
  <si>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</si>
  <si>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</si>
  <si>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</si>
  <si>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</si>
  <si>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</si>
  <si>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</si>
  <si>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</si>
  <si>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</si>
  <si>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</si>
  <si>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</si>
  <si>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</si>
  <si>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</si>
  <si>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</si>
  <si>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</si>
  <si>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</si>
  <si>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</si>
  <si>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</si>
  <si>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</si>
  <si>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</si>
  <si>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</si>
  <si>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</si>
  <si>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</si>
  <si>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</si>
  <si>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</si>
  <si>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</si>
  <si>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</si>
  <si>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</si>
  <si>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</si>
  <si>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</si>
  <si>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</si>
  <si>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</si>
  <si>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</si>
  <si>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</si>
  <si>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</si>
  <si>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</si>
  <si>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</si>
  <si>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</si>
  <si>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</si>
  <si>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</si>
  <si>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</si>
  <si>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</si>
  <si>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</si>
  <si>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</si>
  <si>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</si>
  <si>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</si>
  <si>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</si>
  <si>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</si>
  <si>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</si>
  <si>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</si>
  <si>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</si>
  <si>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</si>
  <si>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</si>
  <si>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</si>
  <si>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</si>
  <si>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</si>
  <si>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</si>
  <si>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</si>
  <si>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</si>
  <si>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</si>
  <si>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</si>
  <si>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</si>
  <si>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</si>
  <si>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</si>
  <si>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</si>
  <si>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</si>
  <si>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</si>
  <si>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</si>
  <si>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</si>
  <si>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</si>
  <si>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</si>
  <si>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</si>
  <si>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</si>
  <si>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</si>
  <si>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</si>
  <si>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</si>
  <si>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</si>
  <si>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</si>
  <si>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</si>
  <si>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</si>
  <si>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</si>
  <si>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</si>
  <si>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</si>
  <si>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</si>
  <si>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</si>
  <si>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</si>
  <si>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</si>
  <si>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</si>
  <si>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</si>
  <si>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</si>
  <si>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</si>
  <si>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</si>
  <si>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</si>
  <si>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</si>
  <si>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</si>
  <si>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</si>
  <si>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</si>
  <si>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</si>
  <si>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</si>
  <si>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</si>
  <si>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</si>
  <si>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</si>
  <si>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</si>
  <si>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</si>
  <si>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</si>
  <si>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</si>
  <si>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</si>
  <si>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</si>
  <si>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</si>
  <si>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</si>
  <si>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</si>
  <si>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</si>
  <si>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</si>
  <si>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</si>
  <si>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</si>
  <si>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</si>
  <si>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</si>
  <si>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</si>
  <si>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</si>
  <si>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</si>
  <si>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</si>
  <si>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</si>
  <si>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</si>
  <si>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</si>
  <si>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</si>
  <si>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</si>
  <si>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</si>
  <si>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</si>
  <si>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</si>
  <si>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</si>
  <si>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</si>
  <si>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</si>
  <si>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</si>
  <si>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</si>
  <si>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</si>
  <si>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</si>
  <si>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</si>
  <si>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</si>
  <si>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</si>
  <si>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</si>
  <si>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</si>
  <si>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</si>
  <si>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</si>
  <si>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</si>
  <si>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</si>
  <si>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</si>
  <si>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</si>
  <si>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</si>
  <si>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</si>
  <si>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</si>
  <si>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</si>
  <si>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</si>
  <si>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</si>
  <si>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</si>
  <si>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</si>
  <si>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</si>
  <si>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</si>
  <si>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</si>
  <si>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</si>
  <si>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</si>
  <si>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</si>
  <si>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</si>
  <si>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</si>
  <si>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</si>
  <si>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</si>
  <si>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</si>
  <si>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</si>
  <si>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</si>
  <si>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</si>
  <si>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</si>
  <si>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</si>
  <si>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</si>
  <si>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</si>
  <si>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</si>
  <si>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</si>
  <si>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</si>
  <si>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</si>
  <si>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</si>
  <si>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</si>
  <si>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</si>
  <si>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</si>
  <si>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</si>
  <si>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</si>
  <si>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</si>
  <si>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</si>
  <si>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</si>
  <si>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</si>
  <si>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</si>
  <si>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</si>
  <si>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</si>
  <si>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</si>
  <si>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</si>
  <si>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</si>
  <si>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</si>
  <si>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</si>
  <si>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</si>
  <si>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</si>
  <si>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</si>
  <si>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</si>
  <si>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</si>
  <si>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</si>
  <si>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</si>
  <si>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</si>
  <si>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</si>
  <si>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</si>
  <si>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</si>
  <si>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</si>
  <si>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</si>
  <si>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</si>
  <si>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</si>
  <si>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</si>
  <si>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</si>
  <si>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</si>
  <si>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</si>
  <si>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</si>
  <si>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</si>
  <si>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</si>
  <si>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</si>
  <si>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</si>
  <si>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</si>
  <si>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</si>
  <si>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</si>
  <si>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</si>
  <si>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</si>
  <si>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</si>
  <si>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</si>
  <si>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</si>
  <si>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</si>
  <si>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</si>
  <si>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</si>
  <si>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</si>
  <si>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</si>
  <si>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</si>
  <si>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</si>
  <si>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</si>
  <si>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</si>
  <si>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</si>
  <si>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</si>
  <si>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</si>
  <si>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</si>
  <si>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</si>
  <si>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</si>
  <si>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</si>
  <si>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</si>
  <si>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</si>
  <si>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</si>
  <si>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</si>
  <si>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</si>
  <si>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</si>
  <si>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</si>
  <si>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</si>
  <si>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</si>
  <si>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</si>
  <si>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</si>
  <si>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</si>
  <si>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</si>
  <si>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</si>
  <si>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</si>
  <si>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</si>
  <si>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</si>
  <si>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</si>
  <si>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</si>
  <si>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</si>
  <si>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</si>
  <si>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</si>
  <si>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</si>
  <si>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</si>
  <si>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</si>
  <si>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</si>
  <si>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</si>
  <si>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</si>
  <si>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</si>
  <si>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</si>
  <si>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</si>
  <si>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</si>
  <si>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</si>
  <si>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</si>
  <si>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</si>
  <si>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</si>
  <si>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</si>
  <si>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</si>
  <si>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</si>
  <si>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</si>
  <si>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</si>
  <si>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</si>
  <si>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</si>
  <si>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</si>
  <si>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</si>
  <si>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</si>
  <si>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</si>
  <si>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</si>
  <si>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</si>
  <si>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</si>
  <si>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</si>
  <si>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</si>
  <si>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</si>
  <si>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</si>
  <si>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</si>
  <si>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</si>
  <si>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</si>
  <si>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</si>
  <si>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</si>
  <si>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</si>
  <si>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</si>
  <si>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</si>
  <si>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</si>
  <si>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</si>
  <si>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</si>
  <si>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</si>
  <si>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</si>
  <si>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</si>
  <si>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</si>
  <si>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</si>
  <si>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</si>
  <si>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</si>
  <si>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</si>
  <si>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</si>
  <si>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</si>
  <si>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</si>
  <si>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</si>
  <si>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</si>
  <si>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</si>
  <si>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</si>
  <si>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</si>
  <si>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</si>
  <si>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</si>
  <si>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</si>
  <si>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</si>
  <si>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</si>
  <si>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</si>
  <si>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</si>
  <si>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</si>
  <si>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</si>
  <si>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</si>
  <si>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</si>
  <si>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</si>
  <si>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</si>
  <si>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</si>
  <si>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</si>
  <si>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</si>
  <si>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</si>
  <si>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</si>
  <si>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</si>
  <si>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</si>
  <si>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</si>
  <si>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</si>
  <si>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</si>
  <si>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</si>
  <si>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</si>
  <si>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</si>
  <si>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</si>
  <si>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</si>
  <si>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</si>
  <si>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</si>
  <si>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</si>
  <si>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</si>
  <si>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</si>
  <si>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</si>
  <si>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</si>
  <si>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</si>
  <si>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</si>
  <si>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</si>
  <si>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</si>
  <si>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</si>
  <si>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</si>
  <si>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</si>
  <si>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</si>
  <si>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</si>
  <si>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</si>
  <si>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</si>
  <si>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</si>
  <si>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</si>
  <si>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</si>
  <si>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</si>
  <si>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</si>
  <si>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</si>
  <si>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</si>
  <si>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</si>
  <si>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</si>
  <si>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</si>
  <si>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</si>
  <si>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</si>
  <si>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</si>
  <si>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</si>
  <si>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</si>
  <si>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</si>
  <si>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</si>
  <si>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</si>
  <si>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</si>
  <si>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</si>
  <si>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</si>
  <si>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</si>
  <si>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</si>
  <si>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</si>
  <si>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</si>
  <si>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</si>
  <si>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</si>
  <si>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</si>
  <si>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</si>
  <si>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</si>
  <si>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</si>
  <si>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</si>
  <si>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</si>
  <si>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</si>
  <si>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</si>
  <si>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</si>
  <si>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</si>
  <si>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</si>
  <si>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</si>
  <si>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</si>
  <si>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</si>
  <si>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</si>
  <si>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</si>
  <si>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</si>
  <si>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</si>
  <si>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</si>
  <si>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</si>
  <si>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</si>
  <si>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</si>
  <si>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</si>
  <si>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</si>
  <si>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</si>
  <si>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</si>
  <si>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</si>
  <si>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</si>
  <si>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</si>
  <si>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</si>
  <si>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</si>
  <si>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</si>
  <si>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</si>
  <si>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</si>
  <si>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</si>
  <si>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</si>
  <si>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</si>
  <si>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</si>
  <si>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</si>
  <si>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</si>
  <si>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</si>
  <si>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</si>
  <si>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</si>
  <si>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</si>
  <si>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</si>
  <si>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</si>
  <si>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</si>
  <si>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</si>
  <si>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</si>
  <si>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</si>
  <si>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</si>
  <si>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</si>
  <si>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</si>
  <si>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</si>
  <si>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</si>
  <si>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</si>
  <si>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</si>
  <si>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</si>
  <si>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</si>
  <si>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</si>
  <si>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</si>
  <si>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</si>
  <si>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</si>
  <si>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</si>
  <si>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</si>
  <si>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</si>
  <si>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</si>
  <si>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</si>
  <si>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</si>
  <si>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</si>
  <si>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</si>
  <si>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</si>
  <si>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</si>
  <si>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</si>
  <si>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</si>
  <si>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</si>
  <si>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</si>
  <si>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</si>
  <si>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</si>
  <si>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</si>
  <si>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</si>
  <si>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</si>
  <si>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</si>
  <si>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</si>
  <si>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</si>
  <si>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</si>
  <si>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</si>
  <si>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</si>
  <si>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</si>
  <si>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</si>
  <si>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</si>
  <si>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</si>
  <si>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</si>
  <si>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</si>
  <si>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</si>
  <si>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</si>
  <si>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</si>
  <si>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</si>
  <si>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</si>
  <si>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</si>
  <si>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</si>
  <si>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</si>
  <si>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</si>
  <si>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</si>
  <si>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</si>
  <si>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</si>
  <si>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</si>
  <si>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</si>
  <si>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</si>
  <si>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</si>
  <si>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</si>
  <si>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</si>
  <si>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</si>
  <si>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</si>
  <si>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</si>
  <si>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</si>
  <si>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</si>
  <si>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</si>
  <si>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</si>
  <si>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</si>
  <si>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</si>
  <si>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</si>
  <si>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</si>
  <si>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</si>
  <si>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</si>
  <si>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</si>
  <si>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</si>
  <si>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</si>
  <si>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</si>
  <si>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</si>
  <si>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</si>
  <si>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</si>
  <si>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</si>
  <si>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</si>
  <si>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</si>
  <si>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</si>
  <si>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</si>
  <si>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</si>
  <si>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</si>
  <si>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</si>
  <si>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</si>
  <si>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</si>
  <si>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</si>
  <si>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</si>
  <si>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</si>
  <si>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</si>
  <si>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</si>
  <si>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</si>
  <si>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</si>
  <si>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</si>
  <si>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</si>
  <si>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</si>
  <si>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</si>
  <si>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</si>
  <si>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</si>
  <si>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</si>
  <si>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</si>
  <si>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</si>
  <si>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</si>
  <si>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</si>
  <si>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</si>
  <si>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</si>
  <si>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</si>
  <si>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</si>
  <si>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</si>
  <si>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</si>
  <si>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</si>
  <si>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</si>
  <si>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</si>
  <si>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</si>
  <si>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</si>
  <si>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</si>
  <si>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</si>
  <si>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</si>
  <si>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</si>
  <si>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</si>
  <si>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</si>
  <si>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</si>
  <si>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</si>
  <si>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</si>
  <si>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</si>
  <si>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</si>
  <si>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</si>
  <si>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</si>
  <si>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</si>
  <si>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</si>
  <si>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</si>
  <si>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</si>
  <si>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</si>
  <si>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</si>
  <si>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</si>
  <si>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</si>
  <si>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</si>
  <si>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</si>
  <si>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</si>
  <si>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</si>
  <si>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</si>
  <si>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</si>
  <si>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</si>
  <si>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</si>
  <si>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</si>
  <si>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</si>
  <si>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</si>
  <si>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</si>
  <si>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</si>
  <si>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</si>
  <si>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</si>
  <si>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</si>
  <si>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</si>
  <si>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</si>
  <si>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</si>
  <si>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</si>
  <si>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</si>
  <si>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</si>
  <si>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</si>
  <si>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</si>
  <si>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</si>
  <si>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</si>
  <si>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</si>
  <si>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</si>
  <si>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</si>
  <si>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</si>
  <si>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</si>
  <si>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</si>
  <si>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</si>
  <si>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</si>
  <si>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</si>
  <si>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</si>
  <si>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</si>
  <si>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</si>
  <si>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</si>
  <si>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</si>
  <si>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</si>
  <si>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</si>
  <si>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</si>
  <si>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</si>
  <si>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</si>
  <si>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</si>
  <si>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</si>
  <si>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</si>
  <si>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</si>
  <si>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</si>
  <si>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</si>
  <si>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</si>
  <si>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</si>
  <si>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</si>
  <si>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</si>
  <si>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</si>
  <si>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</si>
  <si>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</si>
  <si>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</si>
  <si>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</si>
  <si>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</si>
  <si>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</si>
  <si>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</si>
  <si>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</si>
  <si>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</si>
  <si>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</si>
  <si>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</si>
  <si>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</si>
  <si>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</si>
  <si>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</si>
  <si>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</si>
  <si>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</si>
  <si>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</si>
  <si>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</si>
  <si>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</si>
  <si>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</si>
  <si>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</si>
  <si>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</si>
  <si>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</si>
  <si>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</si>
  <si>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</si>
  <si>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</si>
  <si>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</si>
  <si>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</si>
  <si>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</si>
  <si>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</si>
  <si>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</si>
  <si>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</si>
  <si>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</si>
  <si>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</si>
  <si>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</si>
  <si>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</si>
  <si>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</si>
  <si>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</si>
  <si>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</si>
  <si>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</si>
  <si>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</si>
  <si>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</si>
  <si>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</si>
  <si>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</si>
  <si>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</si>
  <si>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</si>
  <si>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</si>
  <si>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</si>
  <si>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</si>
  <si>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</si>
  <si>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</si>
  <si>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</si>
  <si>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</si>
  <si>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</si>
  <si>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</si>
  <si>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</si>
  <si>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</si>
  <si>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</si>
  <si>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</si>
  <si>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</si>
  <si>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</si>
  <si>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</si>
  <si>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</si>
  <si>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</si>
  <si>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</si>
  <si>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</si>
  <si>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</si>
  <si>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</si>
  <si>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</si>
  <si>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</si>
  <si>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</si>
  <si>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</si>
  <si>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</si>
  <si>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</si>
  <si>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</si>
  <si>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</si>
  <si>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</si>
  <si>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</si>
  <si>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</si>
  <si>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</si>
  <si>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</si>
  <si>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</si>
  <si>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</si>
  <si>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</si>
  <si>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</si>
  <si>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</si>
  <si>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</si>
  <si>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</si>
  <si>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</si>
  <si>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</si>
  <si>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</si>
  <si>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</si>
  <si>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</si>
  <si>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</si>
  <si>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</si>
  <si>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</si>
  <si>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</si>
  <si>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</si>
  <si>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</si>
  <si>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</si>
  <si>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</si>
  <si>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</si>
  <si>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</si>
  <si>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</si>
  <si>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</si>
  <si>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</si>
  <si>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</si>
  <si>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</si>
  <si>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</si>
  <si>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</si>
  <si>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</si>
  <si>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</si>
  <si>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</si>
  <si>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</si>
  <si>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</si>
  <si>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</si>
  <si>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</si>
  <si>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</si>
  <si>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</si>
  <si>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</si>
  <si>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</si>
  <si>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</si>
  <si>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</si>
  <si>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</si>
  <si>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</si>
  <si>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</si>
  <si>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</si>
  <si>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</si>
  <si>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</si>
  <si>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</si>
  <si>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</si>
  <si>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</si>
  <si>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</si>
  <si>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</si>
  <si>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</si>
  <si>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</si>
  <si>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</si>
  <si>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</si>
  <si>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</si>
  <si>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</si>
  <si>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</si>
  <si>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</si>
  <si>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</si>
  <si>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</si>
  <si>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</si>
  <si>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</si>
  <si>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</si>
  <si>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</si>
  <si>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</si>
  <si>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</si>
  <si>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</si>
  <si>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</si>
  <si>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</si>
  <si>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</si>
  <si>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</si>
  <si>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</si>
  <si>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</si>
  <si>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</si>
  <si>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</si>
  <si>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</si>
  <si>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</si>
  <si>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</si>
  <si>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</si>
  <si>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</si>
  <si>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</si>
  <si>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</si>
  <si>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</si>
  <si>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</si>
  <si>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</si>
  <si>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</si>
  <si>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</si>
  <si>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</si>
  <si>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</si>
  <si>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</si>
  <si>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</si>
  <si>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</si>
  <si>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</si>
  <si>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</si>
  <si>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</si>
  <si>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</si>
  <si>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</si>
  <si>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</si>
  <si>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</si>
  <si>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</si>
  <si>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</si>
  <si>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</si>
  <si>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</si>
  <si>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</si>
  <si>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</si>
  <si>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</si>
  <si>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</si>
  <si>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</si>
  <si>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</si>
  <si>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</si>
  <si>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</si>
  <si>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</si>
  <si>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</si>
  <si>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</si>
  <si>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</si>
  <si>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</si>
  <si>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</si>
  <si>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</si>
  <si>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</si>
  <si>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</si>
  <si>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</si>
  <si>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</si>
  <si>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</si>
  <si>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</si>
  <si>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</si>
  <si>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</si>
  <si>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</si>
  <si>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</si>
  <si>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</si>
  <si>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</si>
  <si>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</si>
  <si>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</si>
  <si>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</si>
  <si>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</si>
  <si>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</si>
  <si>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</si>
  <si>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</si>
  <si>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</si>
  <si>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</si>
  <si>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</si>
  <si>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</si>
  <si>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</si>
  <si>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</si>
  <si>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</si>
  <si>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</si>
  <si>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</si>
  <si>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</si>
  <si>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</si>
  <si>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</si>
  <si>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</si>
  <si>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</si>
  <si>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</si>
  <si>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</si>
  <si>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</si>
  <si>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</si>
  <si>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</si>
  <si>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</si>
  <si>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</si>
  <si>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</si>
  <si>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</si>
  <si>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</si>
  <si>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</si>
  <si>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</si>
  <si>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</si>
  <si>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</si>
  <si>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</si>
  <si>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</si>
  <si>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</si>
  <si>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</si>
  <si>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</si>
  <si>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</si>
  <si>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</si>
  <si>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</si>
  <si>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</si>
  <si>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</si>
  <si>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</si>
  <si>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</si>
  <si>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</si>
  <si>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</si>
  <si>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</si>
  <si>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</si>
  <si>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</si>
  <si>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</si>
  <si>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</si>
  <si>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</si>
  <si>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</si>
  <si>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</si>
  <si>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</si>
  <si>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</si>
  <si>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</si>
  <si>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</si>
  <si>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</si>
  <si>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</si>
  <si>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</si>
  <si>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</si>
  <si>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</si>
  <si>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</si>
  <si>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</si>
  <si>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</si>
  <si>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</si>
  <si>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</si>
  <si>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</si>
  <si>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</si>
  <si>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</si>
  <si>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</si>
  <si>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</si>
  <si>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</si>
  <si>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</si>
  <si>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</si>
  <si>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</si>
  <si>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</si>
  <si>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</si>
  <si>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</si>
  <si>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</si>
  <si>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</si>
  <si>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</si>
  <si>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</si>
  <si>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</si>
  <si>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</si>
  <si>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</si>
  <si>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</si>
  <si>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</si>
  <si>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</si>
  <si>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</si>
  <si>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</si>
  <si>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</si>
  <si>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</si>
  <si>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</si>
  <si>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</si>
  <si>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</si>
  <si>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</si>
  <si>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</si>
  <si>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</si>
  <si>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</si>
  <si>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</si>
  <si>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</si>
  <si>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</si>
  <si>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</si>
  <si>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</si>
  <si>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Призренска област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</si>
</sst>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143552"/>
        <c:axId val="109145088"/>
      </c:barChart>
      <c:catAx>
        <c:axId val="10914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145088"/>
        <c:crosses val="autoZero"/>
        <c:auto val="1"/>
        <c:lblAlgn val="ctr"/>
        <c:lblOffset val="100"/>
        <c:noMultiLvlLbl val="0"/>
      </c:catAx>
      <c:valAx>
        <c:axId val="109145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14355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928448"/>
        <c:axId val="109929984"/>
      </c:barChart>
      <c:catAx>
        <c:axId val="109928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929984"/>
        <c:crosses val="autoZero"/>
        <c:auto val="1"/>
        <c:lblAlgn val="ctr"/>
        <c:lblOffset val="100"/>
        <c:noMultiLvlLbl val="0"/>
      </c:catAx>
      <c:valAx>
        <c:axId val="109929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928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176</c:v>
                </c:pt>
                <c:pt idx="1">
                  <c:v>91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942656"/>
        <c:axId val="109944192"/>
      </c:barChart>
      <c:catAx>
        <c:axId val="10994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944192"/>
        <c:crosses val="autoZero"/>
        <c:auto val="1"/>
        <c:lblAlgn val="ctr"/>
        <c:lblOffset val="100"/>
        <c:noMultiLvlLbl val="0"/>
      </c:catAx>
      <c:valAx>
        <c:axId val="109944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942656"/>
        <c:crosses val="autoZero"/>
        <c:crossBetween val="between"/>
        <c:majorUnit val="4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967616"/>
        <c:axId val="110100480"/>
      </c:barChart>
      <c:catAx>
        <c:axId val="109967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100480"/>
        <c:crosses val="autoZero"/>
        <c:auto val="1"/>
        <c:lblAlgn val="ctr"/>
        <c:lblOffset val="100"/>
        <c:noMultiLvlLbl val="0"/>
      </c:catAx>
      <c:valAx>
        <c:axId val="110100480"/>
        <c:scaling>
          <c:orientation val="minMax"/>
          <c:max val="5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0996761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121344"/>
        <c:axId val="110122880"/>
      </c:barChart>
      <c:catAx>
        <c:axId val="11012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122880"/>
        <c:crosses val="autoZero"/>
        <c:auto val="1"/>
        <c:lblAlgn val="ctr"/>
        <c:lblOffset val="100"/>
        <c:noMultiLvlLbl val="0"/>
      </c:catAx>
      <c:valAx>
        <c:axId val="110122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121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149632"/>
        <c:axId val="110151168"/>
      </c:barChart>
      <c:catAx>
        <c:axId val="1101496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151168"/>
        <c:crosses val="autoZero"/>
        <c:auto val="1"/>
        <c:lblAlgn val="ctr"/>
        <c:lblOffset val="100"/>
        <c:noMultiLvlLbl val="0"/>
      </c:catAx>
      <c:valAx>
        <c:axId val="1101511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149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165376"/>
        <c:axId val="110187648"/>
      </c:barChart>
      <c:catAx>
        <c:axId val="110165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187648"/>
        <c:crosses val="autoZero"/>
        <c:auto val="1"/>
        <c:lblAlgn val="ctr"/>
        <c:lblOffset val="100"/>
        <c:noMultiLvlLbl val="0"/>
      </c:catAx>
      <c:valAx>
        <c:axId val="1101876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165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200320"/>
        <c:axId val="110201856"/>
      </c:barChart>
      <c:catAx>
        <c:axId val="11020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01856"/>
        <c:crosses val="autoZero"/>
        <c:auto val="1"/>
        <c:lblAlgn val="ctr"/>
        <c:lblOffset val="100"/>
        <c:noMultiLvlLbl val="0"/>
      </c:catAx>
      <c:valAx>
        <c:axId val="110201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00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214528"/>
        <c:axId val="110220416"/>
      </c:barChart>
      <c:catAx>
        <c:axId val="11021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20416"/>
        <c:crosses val="autoZero"/>
        <c:auto val="1"/>
        <c:lblAlgn val="ctr"/>
        <c:lblOffset val="100"/>
        <c:noMultiLvlLbl val="0"/>
      </c:catAx>
      <c:valAx>
        <c:axId val="110220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14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253568"/>
        <c:axId val="110255104"/>
      </c:barChart>
      <c:catAx>
        <c:axId val="11025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55104"/>
        <c:crosses val="autoZero"/>
        <c:auto val="1"/>
        <c:lblAlgn val="ctr"/>
        <c:lblOffset val="100"/>
        <c:noMultiLvlLbl val="0"/>
      </c:catAx>
      <c:valAx>
        <c:axId val="110255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253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elete val="1"/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161856"/>
        <c:axId val="109163648"/>
      </c:barChart>
      <c:catAx>
        <c:axId val="10916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163648"/>
        <c:crosses val="autoZero"/>
        <c:auto val="1"/>
        <c:lblAlgn val="ctr"/>
        <c:lblOffset val="100"/>
        <c:noMultiLvlLbl val="0"/>
      </c:catAx>
      <c:valAx>
        <c:axId val="109163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16185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0326528"/>
        <c:axId val="110328064"/>
      </c:barChart>
      <c:catAx>
        <c:axId val="11032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328064"/>
        <c:crosses val="autoZero"/>
        <c:auto val="1"/>
        <c:lblAlgn val="ctr"/>
        <c:lblOffset val="100"/>
        <c:noMultiLvlLbl val="0"/>
      </c:catAx>
      <c:valAx>
        <c:axId val="110328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0326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0371968"/>
        <c:axId val="110373504"/>
      </c:barChart>
      <c:catAx>
        <c:axId val="11037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373504"/>
        <c:crosses val="autoZero"/>
        <c:auto val="1"/>
        <c:lblAlgn val="ctr"/>
        <c:lblOffset val="100"/>
        <c:noMultiLvlLbl val="0"/>
      </c:catAx>
      <c:valAx>
        <c:axId val="11037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0371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405120"/>
        <c:axId val="110406656"/>
      </c:barChart>
      <c:catAx>
        <c:axId val="110405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406656"/>
        <c:crosses val="autoZero"/>
        <c:auto val="1"/>
        <c:lblAlgn val="ctr"/>
        <c:lblOffset val="100"/>
        <c:noMultiLvlLbl val="0"/>
      </c:catAx>
      <c:valAx>
        <c:axId val="1104066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4051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543</c:v>
                </c:pt>
                <c:pt idx="1">
                  <c:v>492</c:v>
                </c:pt>
                <c:pt idx="2">
                  <c:v>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501888"/>
        <c:axId val="110503424"/>
      </c:barChart>
      <c:catAx>
        <c:axId val="11050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503424"/>
        <c:crosses val="autoZero"/>
        <c:auto val="1"/>
        <c:lblAlgn val="ctr"/>
        <c:lblOffset val="100"/>
        <c:noMultiLvlLbl val="0"/>
      </c:catAx>
      <c:valAx>
        <c:axId val="110503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50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530560"/>
        <c:axId val="110532096"/>
      </c:barChart>
      <c:catAx>
        <c:axId val="11053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532096"/>
        <c:crosses val="autoZero"/>
        <c:auto val="1"/>
        <c:lblAlgn val="ctr"/>
        <c:lblOffset val="100"/>
        <c:noMultiLvlLbl val="0"/>
      </c:catAx>
      <c:valAx>
        <c:axId val="110532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53056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977408"/>
        <c:axId val="110978944"/>
      </c:barChart>
      <c:catAx>
        <c:axId val="11097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978944"/>
        <c:crosses val="autoZero"/>
        <c:auto val="1"/>
        <c:lblAlgn val="ctr"/>
        <c:lblOffset val="100"/>
        <c:noMultiLvlLbl val="0"/>
      </c:catAx>
      <c:valAx>
        <c:axId val="110978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977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1069440"/>
        <c:axId val="111083520"/>
      </c:barChart>
      <c:catAx>
        <c:axId val="11106944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1083520"/>
        <c:crosses val="autoZero"/>
        <c:auto val="1"/>
        <c:lblAlgn val="ctr"/>
        <c:lblOffset val="100"/>
        <c:noMultiLvlLbl val="0"/>
      </c:catAx>
      <c:valAx>
        <c:axId val="11108352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10694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1099904"/>
        <c:axId val="111101440"/>
      </c:barChart>
      <c:catAx>
        <c:axId val="1110999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1101440"/>
        <c:crosses val="autoZero"/>
        <c:auto val="1"/>
        <c:lblAlgn val="ctr"/>
        <c:lblOffset val="100"/>
        <c:noMultiLvlLbl val="0"/>
      </c:catAx>
      <c:valAx>
        <c:axId val="11110144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0999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1244416"/>
        <c:axId val="111245952"/>
      </c:barChart>
      <c:catAx>
        <c:axId val="111244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245952"/>
        <c:crosses val="autoZero"/>
        <c:auto val="1"/>
        <c:lblAlgn val="ctr"/>
        <c:lblOffset val="100"/>
        <c:noMultiLvlLbl val="0"/>
      </c:catAx>
      <c:valAx>
        <c:axId val="1112459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2444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1330816"/>
        <c:axId val="111332352"/>
      </c:barChart>
      <c:catAx>
        <c:axId val="111330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332352"/>
        <c:crosses val="autoZero"/>
        <c:auto val="1"/>
        <c:lblAlgn val="ctr"/>
        <c:lblOffset val="100"/>
        <c:noMultiLvlLbl val="0"/>
      </c:catAx>
      <c:valAx>
        <c:axId val="1113323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3308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1335</c:v>
                </c:pt>
                <c:pt idx="1">
                  <c:v>1223</c:v>
                </c:pt>
                <c:pt idx="2">
                  <c:v>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997</c:v>
                </c:pt>
                <c:pt idx="1">
                  <c:v>887</c:v>
                </c:pt>
                <c:pt idx="2">
                  <c:v>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187840"/>
        <c:axId val="109189376"/>
      </c:barChart>
      <c:catAx>
        <c:axId val="10918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189376"/>
        <c:crosses val="autoZero"/>
        <c:auto val="1"/>
        <c:lblAlgn val="ctr"/>
        <c:lblOffset val="100"/>
        <c:noMultiLvlLbl val="0"/>
      </c:catAx>
      <c:valAx>
        <c:axId val="109189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1878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1359872"/>
        <c:axId val="111361408"/>
      </c:barChart>
      <c:catAx>
        <c:axId val="111359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361408"/>
        <c:crosses val="autoZero"/>
        <c:auto val="1"/>
        <c:lblAlgn val="ctr"/>
        <c:lblOffset val="100"/>
        <c:noMultiLvlLbl val="0"/>
      </c:catAx>
      <c:valAx>
        <c:axId val="111361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359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7A6E-4CE6-A547-399117FFC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1418752"/>
        <c:axId val="111420544"/>
      </c:barChart>
      <c:catAx>
        <c:axId val="111418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420544"/>
        <c:crosses val="autoZero"/>
        <c:auto val="1"/>
        <c:lblAlgn val="ctr"/>
        <c:lblOffset val="100"/>
        <c:noMultiLvlLbl val="0"/>
      </c:catAx>
      <c:valAx>
        <c:axId val="11142054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41875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1463808"/>
        <c:axId val="111469696"/>
      </c:barChart>
      <c:catAx>
        <c:axId val="111463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469696"/>
        <c:crosses val="autoZero"/>
        <c:auto val="1"/>
        <c:lblAlgn val="ctr"/>
        <c:lblOffset val="100"/>
        <c:noMultiLvlLbl val="0"/>
      </c:catAx>
      <c:valAx>
        <c:axId val="1114696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4638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652864"/>
        <c:axId val="111654400"/>
      </c:barChart>
      <c:catAx>
        <c:axId val="11165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654400"/>
        <c:crosses val="autoZero"/>
        <c:auto val="1"/>
        <c:lblAlgn val="ctr"/>
        <c:lblOffset val="100"/>
        <c:noMultiLvlLbl val="0"/>
      </c:catAx>
      <c:valAx>
        <c:axId val="111654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165286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890816"/>
        <c:axId val="111892352"/>
      </c:barChart>
      <c:catAx>
        <c:axId val="11189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892352"/>
        <c:crosses val="autoZero"/>
        <c:auto val="1"/>
        <c:lblAlgn val="ctr"/>
        <c:lblOffset val="100"/>
        <c:noMultiLvlLbl val="0"/>
      </c:catAx>
      <c:valAx>
        <c:axId val="111892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189081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2039040"/>
        <c:axId val="112040576"/>
      </c:barChart>
      <c:catAx>
        <c:axId val="112039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040576"/>
        <c:crosses val="autoZero"/>
        <c:auto val="1"/>
        <c:lblAlgn val="ctr"/>
        <c:lblOffset val="100"/>
        <c:noMultiLvlLbl val="0"/>
      </c:catAx>
      <c:valAx>
        <c:axId val="1120405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0390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2209280"/>
        <c:axId val="112219264"/>
      </c:barChart>
      <c:catAx>
        <c:axId val="11220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219264"/>
        <c:crosses val="autoZero"/>
        <c:auto val="1"/>
        <c:lblAlgn val="ctr"/>
        <c:lblOffset val="100"/>
        <c:noMultiLvlLbl val="0"/>
      </c:catAx>
      <c:valAx>
        <c:axId val="1122192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20928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252800"/>
        <c:axId val="112254336"/>
      </c:barChart>
      <c:catAx>
        <c:axId val="11225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254336"/>
        <c:crosses val="autoZero"/>
        <c:auto val="1"/>
        <c:lblAlgn val="ctr"/>
        <c:lblOffset val="100"/>
        <c:noMultiLvlLbl val="0"/>
      </c:catAx>
      <c:valAx>
        <c:axId val="11225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252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351104"/>
        <c:axId val="112352640"/>
      </c:barChart>
      <c:catAx>
        <c:axId val="11235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352640"/>
        <c:crosses val="autoZero"/>
        <c:auto val="1"/>
        <c:lblAlgn val="ctr"/>
        <c:lblOffset val="100"/>
        <c:noMultiLvlLbl val="0"/>
      </c:catAx>
      <c:valAx>
        <c:axId val="112352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35110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100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16.5</c:v>
                </c:pt>
                <c:pt idx="1">
                  <c:v>57.5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2539520"/>
        <c:axId val="112541056"/>
      </c:barChart>
      <c:catAx>
        <c:axId val="1125395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541056"/>
        <c:crosses val="autoZero"/>
        <c:auto val="1"/>
        <c:lblAlgn val="ctr"/>
        <c:lblOffset val="100"/>
        <c:noMultiLvlLbl val="0"/>
      </c:catAx>
      <c:valAx>
        <c:axId val="1125410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53952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570752"/>
        <c:axId val="112572288"/>
      </c:barChart>
      <c:catAx>
        <c:axId val="11257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572288"/>
        <c:crosses val="autoZero"/>
        <c:auto val="1"/>
        <c:lblAlgn val="ctr"/>
        <c:lblOffset val="100"/>
        <c:noMultiLvlLbl val="0"/>
      </c:catAx>
      <c:valAx>
        <c:axId val="112572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570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687360"/>
        <c:axId val="112697344"/>
      </c:barChart>
      <c:catAx>
        <c:axId val="11268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697344"/>
        <c:crosses val="autoZero"/>
        <c:auto val="1"/>
        <c:lblAlgn val="ctr"/>
        <c:lblOffset val="100"/>
        <c:noMultiLvlLbl val="0"/>
      </c:catAx>
      <c:valAx>
        <c:axId val="112697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687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2871680"/>
        <c:axId val="112881664"/>
      </c:barChart>
      <c:catAx>
        <c:axId val="11287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881664"/>
        <c:crosses val="autoZero"/>
        <c:auto val="1"/>
        <c:lblAlgn val="ctr"/>
        <c:lblOffset val="100"/>
        <c:noMultiLvlLbl val="0"/>
      </c:catAx>
      <c:valAx>
        <c:axId val="112881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287168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068672"/>
        <c:axId val="113090944"/>
      </c:barChart>
      <c:catAx>
        <c:axId val="113068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090944"/>
        <c:crosses val="autoZero"/>
        <c:auto val="1"/>
        <c:lblAlgn val="ctr"/>
        <c:lblOffset val="100"/>
        <c:noMultiLvlLbl val="0"/>
      </c:catAx>
      <c:valAx>
        <c:axId val="1130909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3068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134592"/>
        <c:axId val="113144576"/>
      </c:barChart>
      <c:catAx>
        <c:axId val="113134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144576"/>
        <c:crosses val="autoZero"/>
        <c:auto val="1"/>
        <c:lblAlgn val="ctr"/>
        <c:lblOffset val="100"/>
        <c:noMultiLvlLbl val="0"/>
      </c:catAx>
      <c:valAx>
        <c:axId val="1131445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3134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3184128"/>
        <c:axId val="113198208"/>
      </c:barChart>
      <c:catAx>
        <c:axId val="113184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198208"/>
        <c:crosses val="autoZero"/>
        <c:auto val="1"/>
        <c:lblAlgn val="ctr"/>
        <c:lblOffset val="100"/>
        <c:noMultiLvlLbl val="0"/>
      </c:catAx>
      <c:valAx>
        <c:axId val="1131982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31841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3229184"/>
        <c:axId val="113235072"/>
      </c:barChart>
      <c:catAx>
        <c:axId val="11322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235072"/>
        <c:crosses val="autoZero"/>
        <c:auto val="1"/>
        <c:lblAlgn val="ctr"/>
        <c:lblOffset val="100"/>
        <c:noMultiLvlLbl val="0"/>
      </c:catAx>
      <c:valAx>
        <c:axId val="1132350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2291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384832"/>
        <c:axId val="113398912"/>
      </c:barChart>
      <c:catAx>
        <c:axId val="113384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398912"/>
        <c:crosses val="autoZero"/>
        <c:auto val="1"/>
        <c:lblAlgn val="ctr"/>
        <c:lblOffset val="100"/>
        <c:noMultiLvlLbl val="0"/>
      </c:catAx>
      <c:valAx>
        <c:axId val="113398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384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529216"/>
        <c:axId val="113530752"/>
      </c:barChart>
      <c:catAx>
        <c:axId val="11352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530752"/>
        <c:crosses val="autoZero"/>
        <c:auto val="1"/>
        <c:lblAlgn val="ctr"/>
        <c:lblOffset val="100"/>
        <c:noMultiLvlLbl val="0"/>
      </c:catAx>
      <c:valAx>
        <c:axId val="113530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5292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15.9</c:v>
                </c:pt>
                <c:pt idx="1">
                  <c:v>17.2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57.1</c:v>
                </c:pt>
                <c:pt idx="1">
                  <c:v>58.1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27</c:v>
                </c:pt>
                <c:pt idx="1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09245568"/>
        <c:axId val="109247104"/>
      </c:barChart>
      <c:catAx>
        <c:axId val="109245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247104"/>
        <c:crosses val="autoZero"/>
        <c:auto val="1"/>
        <c:lblAlgn val="ctr"/>
        <c:lblOffset val="100"/>
        <c:noMultiLvlLbl val="0"/>
      </c:catAx>
      <c:valAx>
        <c:axId val="1092471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24556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731904"/>
        <c:axId val="116733440"/>
      </c:barChart>
      <c:catAx>
        <c:axId val="11673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33440"/>
        <c:crosses val="autoZero"/>
        <c:auto val="1"/>
        <c:lblAlgn val="ctr"/>
        <c:lblOffset val="100"/>
        <c:noMultiLvlLbl val="0"/>
      </c:catAx>
      <c:valAx>
        <c:axId val="116733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31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769152"/>
        <c:axId val="116770688"/>
      </c:barChart>
      <c:catAx>
        <c:axId val="1167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70688"/>
        <c:crosses val="autoZero"/>
        <c:auto val="1"/>
        <c:lblAlgn val="ctr"/>
        <c:lblOffset val="100"/>
        <c:noMultiLvlLbl val="0"/>
      </c:catAx>
      <c:valAx>
        <c:axId val="116770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691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1335</c:v>
                </c:pt>
                <c:pt idx="1">
                  <c:v>1223</c:v>
                </c:pt>
                <c:pt idx="2">
                  <c:v>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997</c:v>
                </c:pt>
                <c:pt idx="1">
                  <c:v>887</c:v>
                </c:pt>
                <c:pt idx="2">
                  <c:v>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802304"/>
        <c:axId val="116803840"/>
      </c:barChart>
      <c:catAx>
        <c:axId val="11680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803840"/>
        <c:crosses val="autoZero"/>
        <c:auto val="1"/>
        <c:lblAlgn val="ctr"/>
        <c:lblOffset val="100"/>
        <c:noMultiLvlLbl val="0"/>
      </c:catAx>
      <c:valAx>
        <c:axId val="1168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8023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16.5</c:v>
                </c:pt>
                <c:pt idx="1">
                  <c:v>57.5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15.9</c:v>
                </c:pt>
                <c:pt idx="1">
                  <c:v>17.2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57.1</c:v>
                </c:pt>
                <c:pt idx="1">
                  <c:v>58.1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27</c:v>
                </c:pt>
                <c:pt idx="1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6974720"/>
        <c:axId val="116976256"/>
      </c:barChart>
      <c:catAx>
        <c:axId val="116974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976256"/>
        <c:crosses val="autoZero"/>
        <c:auto val="1"/>
        <c:lblAlgn val="ctr"/>
        <c:lblOffset val="100"/>
        <c:noMultiLvlLbl val="0"/>
      </c:catAx>
      <c:valAx>
        <c:axId val="1169762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9747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7032448"/>
        <c:axId val="117033984"/>
      </c:barChart>
      <c:catAx>
        <c:axId val="117032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033984"/>
        <c:crosses val="autoZero"/>
        <c:auto val="1"/>
        <c:lblAlgn val="ctr"/>
        <c:lblOffset val="100"/>
        <c:noMultiLvlLbl val="0"/>
      </c:catAx>
      <c:valAx>
        <c:axId val="117033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0324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074560"/>
        <c:axId val="117105024"/>
      </c:barChart>
      <c:catAx>
        <c:axId val="117074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105024"/>
        <c:crosses val="autoZero"/>
        <c:auto val="1"/>
        <c:lblAlgn val="ctr"/>
        <c:lblOffset val="100"/>
        <c:noMultiLvlLbl val="0"/>
      </c:catAx>
      <c:valAx>
        <c:axId val="117105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074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128192"/>
        <c:axId val="117162752"/>
      </c:barChart>
      <c:catAx>
        <c:axId val="117128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162752"/>
        <c:crosses val="autoZero"/>
        <c:auto val="1"/>
        <c:lblAlgn val="ctr"/>
        <c:lblOffset val="100"/>
        <c:noMultiLvlLbl val="0"/>
      </c:catAx>
      <c:valAx>
        <c:axId val="117162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128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206016"/>
        <c:axId val="117216000"/>
      </c:barChart>
      <c:catAx>
        <c:axId val="117206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216000"/>
        <c:crosses val="autoZero"/>
        <c:auto val="1"/>
        <c:lblAlgn val="ctr"/>
        <c:lblOffset val="100"/>
        <c:noMultiLvlLbl val="0"/>
      </c:catAx>
      <c:valAx>
        <c:axId val="117216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06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176</c:v>
                </c:pt>
                <c:pt idx="1">
                  <c:v>91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322880"/>
        <c:axId val="117324416"/>
      </c:barChart>
      <c:catAx>
        <c:axId val="11732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24416"/>
        <c:crosses val="autoZero"/>
        <c:auto val="1"/>
        <c:lblAlgn val="ctr"/>
        <c:lblOffset val="100"/>
        <c:noMultiLvlLbl val="0"/>
      </c:catAx>
      <c:valAx>
        <c:axId val="117324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22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09345024"/>
        <c:axId val="109355008"/>
      </c:barChart>
      <c:catAx>
        <c:axId val="1093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355008"/>
        <c:crosses val="autoZero"/>
        <c:auto val="1"/>
        <c:lblAlgn val="ctr"/>
        <c:lblOffset val="100"/>
        <c:noMultiLvlLbl val="0"/>
      </c:catAx>
      <c:valAx>
        <c:axId val="1093550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093450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364224"/>
        <c:axId val="117365760"/>
      </c:barChart>
      <c:catAx>
        <c:axId val="117364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65760"/>
        <c:crosses val="autoZero"/>
        <c:auto val="1"/>
        <c:lblAlgn val="ctr"/>
        <c:lblOffset val="100"/>
        <c:noMultiLvlLbl val="0"/>
      </c:catAx>
      <c:valAx>
        <c:axId val="1173657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64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425280"/>
        <c:axId val="117426816"/>
      </c:barChart>
      <c:catAx>
        <c:axId val="1174252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26816"/>
        <c:crosses val="autoZero"/>
        <c:auto val="1"/>
        <c:lblAlgn val="ctr"/>
        <c:lblOffset val="100"/>
        <c:noMultiLvlLbl val="0"/>
      </c:catAx>
      <c:valAx>
        <c:axId val="1174268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2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447680"/>
        <c:axId val="117457664"/>
      </c:barChart>
      <c:catAx>
        <c:axId val="11744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57664"/>
        <c:crosses val="autoZero"/>
        <c:auto val="1"/>
        <c:lblAlgn val="ctr"/>
        <c:lblOffset val="100"/>
        <c:noMultiLvlLbl val="0"/>
      </c:catAx>
      <c:valAx>
        <c:axId val="117457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47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7646080"/>
        <c:axId val="117647616"/>
      </c:barChart>
      <c:catAx>
        <c:axId val="1176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47616"/>
        <c:crosses val="autoZero"/>
        <c:auto val="1"/>
        <c:lblAlgn val="ctr"/>
        <c:lblOffset val="100"/>
        <c:noMultiLvlLbl val="0"/>
      </c:catAx>
      <c:valAx>
        <c:axId val="117647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646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7732480"/>
        <c:axId val="117734016"/>
      </c:barChart>
      <c:catAx>
        <c:axId val="11773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34016"/>
        <c:crosses val="autoZero"/>
        <c:auto val="1"/>
        <c:lblAlgn val="ctr"/>
        <c:lblOffset val="100"/>
        <c:noMultiLvlLbl val="0"/>
      </c:catAx>
      <c:valAx>
        <c:axId val="117734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732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786112"/>
        <c:axId val="117787648"/>
      </c:barChart>
      <c:catAx>
        <c:axId val="117786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87648"/>
        <c:crosses val="autoZero"/>
        <c:auto val="1"/>
        <c:lblAlgn val="ctr"/>
        <c:lblOffset val="100"/>
        <c:noMultiLvlLbl val="0"/>
      </c:catAx>
      <c:valAx>
        <c:axId val="117787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861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543</c:v>
                </c:pt>
                <c:pt idx="1">
                  <c:v>492</c:v>
                </c:pt>
                <c:pt idx="2">
                  <c:v>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247424"/>
        <c:axId val="118248960"/>
      </c:barChart>
      <c:catAx>
        <c:axId val="11824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48960"/>
        <c:crosses val="autoZero"/>
        <c:auto val="1"/>
        <c:lblAlgn val="ctr"/>
        <c:lblOffset val="100"/>
        <c:noMultiLvlLbl val="0"/>
      </c:catAx>
      <c:valAx>
        <c:axId val="11824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47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284288"/>
        <c:axId val="118285824"/>
      </c:barChart>
      <c:catAx>
        <c:axId val="11828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85824"/>
        <c:crosses val="autoZero"/>
        <c:auto val="1"/>
        <c:lblAlgn val="ctr"/>
        <c:lblOffset val="100"/>
        <c:noMultiLvlLbl val="0"/>
      </c:catAx>
      <c:valAx>
        <c:axId val="118285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842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337920"/>
        <c:axId val="118339456"/>
      </c:barChart>
      <c:catAx>
        <c:axId val="11833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39456"/>
        <c:crosses val="autoZero"/>
        <c:auto val="1"/>
        <c:lblAlgn val="ctr"/>
        <c:lblOffset val="100"/>
        <c:noMultiLvlLbl val="0"/>
      </c:catAx>
      <c:valAx>
        <c:axId val="118339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379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09365888"/>
        <c:axId val="109371776"/>
      </c:barChart>
      <c:catAx>
        <c:axId val="109365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371776"/>
        <c:crosses val="autoZero"/>
        <c:auto val="1"/>
        <c:lblAlgn val="ctr"/>
        <c:lblOffset val="100"/>
        <c:noMultiLvlLbl val="0"/>
      </c:catAx>
      <c:valAx>
        <c:axId val="109371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9365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823168"/>
        <c:axId val="118833152"/>
      </c:barChart>
      <c:catAx>
        <c:axId val="11882316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8833152"/>
        <c:crosses val="autoZero"/>
        <c:auto val="1"/>
        <c:lblAlgn val="ctr"/>
        <c:lblOffset val="100"/>
        <c:noMultiLvlLbl val="0"/>
      </c:catAx>
      <c:valAx>
        <c:axId val="11883315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88231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840320"/>
        <c:axId val="118858496"/>
      </c:barChart>
      <c:catAx>
        <c:axId val="1188403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8858496"/>
        <c:crosses val="autoZero"/>
        <c:auto val="1"/>
        <c:lblAlgn val="ctr"/>
        <c:lblOffset val="100"/>
        <c:noMultiLvlLbl val="0"/>
      </c:catAx>
      <c:valAx>
        <c:axId val="11885849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403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035008"/>
        <c:axId val="119036544"/>
      </c:barChart>
      <c:catAx>
        <c:axId val="11903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036544"/>
        <c:crosses val="autoZero"/>
        <c:auto val="1"/>
        <c:lblAlgn val="ctr"/>
        <c:lblOffset val="100"/>
        <c:noMultiLvlLbl val="0"/>
      </c:catAx>
      <c:valAx>
        <c:axId val="119036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0350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129600"/>
        <c:axId val="119131136"/>
      </c:barChart>
      <c:catAx>
        <c:axId val="11912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131136"/>
        <c:crosses val="autoZero"/>
        <c:auto val="1"/>
        <c:lblAlgn val="ctr"/>
        <c:lblOffset val="100"/>
        <c:noMultiLvlLbl val="0"/>
      </c:catAx>
      <c:valAx>
        <c:axId val="1191311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1296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9236480"/>
        <c:axId val="119238016"/>
      </c:barChart>
      <c:catAx>
        <c:axId val="1192364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38016"/>
        <c:crosses val="autoZero"/>
        <c:auto val="1"/>
        <c:lblAlgn val="ctr"/>
        <c:lblOffset val="100"/>
        <c:noMultiLvlLbl val="0"/>
      </c:catAx>
      <c:valAx>
        <c:axId val="1192380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36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9274880"/>
        <c:axId val="119362688"/>
      </c:barChart>
      <c:catAx>
        <c:axId val="119274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362688"/>
        <c:crosses val="autoZero"/>
        <c:auto val="1"/>
        <c:lblAlgn val="ctr"/>
        <c:lblOffset val="100"/>
        <c:noMultiLvlLbl val="0"/>
      </c:catAx>
      <c:valAx>
        <c:axId val="119362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274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901568"/>
        <c:axId val="119907456"/>
      </c:barChart>
      <c:catAx>
        <c:axId val="119901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907456"/>
        <c:crosses val="autoZero"/>
        <c:auto val="1"/>
        <c:lblAlgn val="ctr"/>
        <c:lblOffset val="100"/>
        <c:noMultiLvlLbl val="0"/>
      </c:catAx>
      <c:valAx>
        <c:axId val="1199074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9015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285056"/>
        <c:axId val="120286592"/>
      </c:barChart>
      <c:catAx>
        <c:axId val="12028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286592"/>
        <c:crosses val="autoZero"/>
        <c:auto val="1"/>
        <c:lblAlgn val="ctr"/>
        <c:lblOffset val="100"/>
        <c:noMultiLvlLbl val="0"/>
      </c:catAx>
      <c:valAx>
        <c:axId val="120286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285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730368"/>
        <c:axId val="122731904"/>
      </c:barChart>
      <c:catAx>
        <c:axId val="12273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731904"/>
        <c:crosses val="autoZero"/>
        <c:auto val="1"/>
        <c:lblAlgn val="ctr"/>
        <c:lblOffset val="100"/>
        <c:noMultiLvlLbl val="0"/>
      </c:catAx>
      <c:valAx>
        <c:axId val="122731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2730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788096"/>
        <c:axId val="122822656"/>
      </c:barChart>
      <c:catAx>
        <c:axId val="12278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822656"/>
        <c:crosses val="autoZero"/>
        <c:auto val="1"/>
        <c:lblAlgn val="ctr"/>
        <c:lblOffset val="100"/>
        <c:noMultiLvlLbl val="0"/>
      </c:catAx>
      <c:valAx>
        <c:axId val="12282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27880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849984"/>
        <c:axId val="109855872"/>
      </c:barChart>
      <c:catAx>
        <c:axId val="109849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855872"/>
        <c:crosses val="autoZero"/>
        <c:auto val="1"/>
        <c:lblAlgn val="ctr"/>
        <c:lblOffset val="100"/>
        <c:noMultiLvlLbl val="0"/>
      </c:catAx>
      <c:valAx>
        <c:axId val="109855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849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2899072"/>
        <c:axId val="122933632"/>
      </c:barChart>
      <c:catAx>
        <c:axId val="122899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933632"/>
        <c:crosses val="autoZero"/>
        <c:auto val="1"/>
        <c:lblAlgn val="ctr"/>
        <c:lblOffset val="100"/>
        <c:noMultiLvlLbl val="0"/>
      </c:catAx>
      <c:valAx>
        <c:axId val="1229336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8990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2979456"/>
        <c:axId val="122980992"/>
      </c:barChart>
      <c:catAx>
        <c:axId val="122979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980992"/>
        <c:crosses val="autoZero"/>
        <c:auto val="1"/>
        <c:lblAlgn val="ctr"/>
        <c:lblOffset val="100"/>
        <c:noMultiLvlLbl val="0"/>
      </c:catAx>
      <c:valAx>
        <c:axId val="1229809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97945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014528"/>
        <c:axId val="123024512"/>
      </c:barChart>
      <c:catAx>
        <c:axId val="12301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024512"/>
        <c:crosses val="autoZero"/>
        <c:auto val="1"/>
        <c:lblAlgn val="ctr"/>
        <c:lblOffset val="100"/>
        <c:noMultiLvlLbl val="0"/>
      </c:catAx>
      <c:valAx>
        <c:axId val="123024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014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067776"/>
        <c:axId val="123217024"/>
      </c:barChart>
      <c:catAx>
        <c:axId val="12306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217024"/>
        <c:crosses val="autoZero"/>
        <c:auto val="1"/>
        <c:lblAlgn val="ctr"/>
        <c:lblOffset val="100"/>
        <c:noMultiLvlLbl val="0"/>
      </c:catAx>
      <c:valAx>
        <c:axId val="123217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0677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100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3349248"/>
        <c:axId val="123355136"/>
      </c:barChart>
      <c:catAx>
        <c:axId val="1233492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355136"/>
        <c:crosses val="autoZero"/>
        <c:auto val="1"/>
        <c:lblAlgn val="ctr"/>
        <c:lblOffset val="100"/>
        <c:noMultiLvlLbl val="0"/>
      </c:catAx>
      <c:valAx>
        <c:axId val="12335513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34924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392768"/>
        <c:axId val="123394304"/>
      </c:barChart>
      <c:catAx>
        <c:axId val="12339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94304"/>
        <c:crosses val="autoZero"/>
        <c:auto val="1"/>
        <c:lblAlgn val="ctr"/>
        <c:lblOffset val="100"/>
        <c:noMultiLvlLbl val="0"/>
      </c:catAx>
      <c:valAx>
        <c:axId val="12339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92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639296"/>
        <c:axId val="125669760"/>
      </c:barChart>
      <c:catAx>
        <c:axId val="12563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669760"/>
        <c:crosses val="autoZero"/>
        <c:auto val="1"/>
        <c:lblAlgn val="ctr"/>
        <c:lblOffset val="100"/>
        <c:noMultiLvlLbl val="0"/>
      </c:catAx>
      <c:valAx>
        <c:axId val="125669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639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698816"/>
        <c:axId val="125700352"/>
      </c:barChart>
      <c:catAx>
        <c:axId val="12569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700352"/>
        <c:crosses val="autoZero"/>
        <c:auto val="1"/>
        <c:lblAlgn val="ctr"/>
        <c:lblOffset val="100"/>
        <c:noMultiLvlLbl val="0"/>
      </c:catAx>
      <c:valAx>
        <c:axId val="125700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698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5743872"/>
        <c:axId val="125745408"/>
      </c:barChart>
      <c:catAx>
        <c:axId val="12574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745408"/>
        <c:crosses val="autoZero"/>
        <c:auto val="1"/>
        <c:lblAlgn val="ctr"/>
        <c:lblOffset val="100"/>
        <c:noMultiLvlLbl val="0"/>
      </c:catAx>
      <c:valAx>
        <c:axId val="125745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5743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895680"/>
        <c:axId val="109897216"/>
      </c:barChart>
      <c:catAx>
        <c:axId val="10989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897216"/>
        <c:crosses val="autoZero"/>
        <c:auto val="1"/>
        <c:lblAlgn val="ctr"/>
        <c:lblOffset val="100"/>
        <c:noMultiLvlLbl val="0"/>
      </c:catAx>
      <c:valAx>
        <c:axId val="109897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895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783040"/>
        <c:axId val="125809408"/>
      </c:barChart>
      <c:catAx>
        <c:axId val="12578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809408"/>
        <c:crosses val="autoZero"/>
        <c:auto val="1"/>
        <c:lblAlgn val="ctr"/>
        <c:lblOffset val="100"/>
        <c:noMultiLvlLbl val="0"/>
      </c:catAx>
      <c:valAx>
        <c:axId val="12580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783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5902848"/>
        <c:axId val="125904384"/>
      </c:barChart>
      <c:catAx>
        <c:axId val="12590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904384"/>
        <c:crosses val="autoZero"/>
        <c:auto val="1"/>
        <c:lblAlgn val="ctr"/>
        <c:lblOffset val="100"/>
        <c:noMultiLvlLbl val="0"/>
      </c:catAx>
      <c:valAx>
        <c:axId val="1259043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59028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030208"/>
        <c:axId val="126031744"/>
      </c:barChart>
      <c:catAx>
        <c:axId val="126030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31744"/>
        <c:crosses val="autoZero"/>
        <c:auto val="1"/>
        <c:lblAlgn val="ctr"/>
        <c:lblOffset val="100"/>
        <c:noMultiLvlLbl val="0"/>
      </c:catAx>
      <c:valAx>
        <c:axId val="1260317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030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161664"/>
        <c:axId val="126163200"/>
      </c:barChart>
      <c:catAx>
        <c:axId val="126161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163200"/>
        <c:crosses val="autoZero"/>
        <c:auto val="1"/>
        <c:lblAlgn val="ctr"/>
        <c:lblOffset val="100"/>
        <c:noMultiLvlLbl val="0"/>
      </c:catAx>
      <c:valAx>
        <c:axId val="1261632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161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6211200"/>
        <c:axId val="126212736"/>
      </c:barChart>
      <c:catAx>
        <c:axId val="126211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12736"/>
        <c:crosses val="autoZero"/>
        <c:auto val="1"/>
        <c:lblAlgn val="ctr"/>
        <c:lblOffset val="100"/>
        <c:noMultiLvlLbl val="0"/>
      </c:catAx>
      <c:valAx>
        <c:axId val="1262127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211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6260736"/>
        <c:axId val="126262272"/>
      </c:barChart>
      <c:catAx>
        <c:axId val="12626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262272"/>
        <c:crosses val="autoZero"/>
        <c:auto val="1"/>
        <c:lblAlgn val="ctr"/>
        <c:lblOffset val="100"/>
        <c:noMultiLvlLbl val="0"/>
      </c:catAx>
      <c:valAx>
        <c:axId val="1262622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2607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350848"/>
        <c:axId val="126352384"/>
      </c:barChart>
      <c:catAx>
        <c:axId val="126350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352384"/>
        <c:crosses val="autoZero"/>
        <c:auto val="1"/>
        <c:lblAlgn val="ctr"/>
        <c:lblOffset val="100"/>
        <c:noMultiLvlLbl val="0"/>
      </c:catAx>
      <c:valAx>
        <c:axId val="1263523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350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461056"/>
        <c:axId val="126462592"/>
      </c:barChart>
      <c:catAx>
        <c:axId val="126461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62592"/>
        <c:crosses val="autoZero"/>
        <c:auto val="1"/>
        <c:lblAlgn val="ctr"/>
        <c:lblOffset val="100"/>
        <c:noMultiLvlLbl val="0"/>
      </c:catAx>
      <c:valAx>
        <c:axId val="126462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61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534784"/>
        <c:axId val="126536320"/>
      </c:barChart>
      <c:catAx>
        <c:axId val="12653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36320"/>
        <c:crosses val="autoZero"/>
        <c:auto val="1"/>
        <c:lblAlgn val="ctr"/>
        <c:lblOffset val="100"/>
        <c:noMultiLvlLbl val="0"/>
      </c:catAx>
      <c:valAx>
        <c:axId val="126536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347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25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25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2076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2332</v>
      </c>
      <c r="K6" s="58">
        <v>997</v>
      </c>
      <c r="L6" s="58">
        <v>1335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2110</v>
      </c>
      <c r="K7" s="94">
        <v>887</v>
      </c>
      <c r="L7" s="94">
        <v>1223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2076</v>
      </c>
      <c r="K8" s="1073">
        <v>883</v>
      </c>
      <c r="L8" s="1073">
        <v>1193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1335</v>
      </c>
      <c r="M14" s="310">
        <f>IF(ISBLANK(K6),"",K6)</f>
        <v>997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1223</v>
      </c>
      <c r="M15" s="479">
        <f t="shared" ref="M15:M16" si="5">IF(ISBLANK(K7),"",K7)</f>
        <v>887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1193</v>
      </c>
      <c r="M16" s="311">
        <f t="shared" si="5"/>
        <v>883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1335</v>
      </c>
      <c r="M21" s="310">
        <f>IF(ISBLANK(K6),"",K6)</f>
        <v>997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1223</v>
      </c>
      <c r="M22" s="479">
        <f>IF(ISBLANK(K7),"",K7)</f>
        <v>887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1193</v>
      </c>
      <c r="M23" s="311">
        <f>IF(ISBLANK(K8),"",K8)</f>
        <v>883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</v>
      </c>
      <c r="C6" s="35">
        <v>19.8</v>
      </c>
      <c r="D6" s="63">
        <v>18.5</v>
      </c>
      <c r="E6" s="35">
        <v>57</v>
      </c>
      <c r="F6" s="35">
        <v>58.7</v>
      </c>
      <c r="G6" s="35">
        <v>55.8</v>
      </c>
      <c r="H6" s="292">
        <v>23.9</v>
      </c>
      <c r="I6" s="35">
        <v>21.6</v>
      </c>
      <c r="J6" s="63">
        <v>25.7</v>
      </c>
      <c r="M6" s="127" t="s">
        <v>16</v>
      </c>
      <c r="N6" s="935">
        <f>IF(ISBLANK(B8),"",B8)</f>
        <v>16.5</v>
      </c>
      <c r="O6" s="935">
        <f>IF(ISBLANK(E8),"",E8)</f>
        <v>57.5</v>
      </c>
      <c r="P6" s="128">
        <f>IF(ISBLANK(H8),"",H8)</f>
        <v>26</v>
      </c>
    </row>
    <row r="7" spans="1:19" x14ac:dyDescent="0.25">
      <c r="A7" s="286">
        <v>2022</v>
      </c>
      <c r="B7" s="167">
        <v>17.899999999999999</v>
      </c>
      <c r="C7" s="94">
        <v>17.8</v>
      </c>
      <c r="D7" s="169">
        <v>17.899999999999999</v>
      </c>
      <c r="E7" s="94">
        <v>57.3</v>
      </c>
      <c r="F7" s="94">
        <v>59.3</v>
      </c>
      <c r="G7" s="94">
        <v>55.8</v>
      </c>
      <c r="H7" s="167">
        <v>24.8</v>
      </c>
      <c r="I7" s="94">
        <v>22.9</v>
      </c>
      <c r="J7" s="169">
        <v>26.2</v>
      </c>
    </row>
    <row r="8" spans="1:19" x14ac:dyDescent="0.25">
      <c r="A8" s="218">
        <v>2023</v>
      </c>
      <c r="B8" s="167">
        <v>16.5</v>
      </c>
      <c r="C8" s="94">
        <v>17.2</v>
      </c>
      <c r="D8" s="169">
        <v>15.9</v>
      </c>
      <c r="E8" s="94">
        <v>57.5</v>
      </c>
      <c r="F8" s="94">
        <v>58.1</v>
      </c>
      <c r="G8" s="94">
        <v>57.1</v>
      </c>
      <c r="H8" s="167">
        <v>26</v>
      </c>
      <c r="I8" s="94">
        <v>24.7</v>
      </c>
      <c r="J8" s="169">
        <v>27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15.9</v>
      </c>
      <c r="O12" s="936">
        <f>IF(ISBLANK(G8),"",G8)</f>
        <v>57.1</v>
      </c>
      <c r="P12" s="938">
        <f>IF(ISBLANK(J8),"",J8)</f>
        <v>27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17.2</v>
      </c>
      <c r="O13" s="937">
        <f>IF(ISBLANK(F8),"",F8)</f>
        <v>58.1</v>
      </c>
      <c r="P13" s="939">
        <f>IF(ISBLANK(I8),"",I8)</f>
        <v>24.7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16.5</v>
      </c>
      <c r="O20" s="935">
        <f>IF(ISBLANK(E8),"",E8)</f>
        <v>57.5</v>
      </c>
      <c r="P20" s="940">
        <f>IF(ISBLANK(H8),"",H8)</f>
        <v>26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15.9</v>
      </c>
      <c r="O24" s="936">
        <f>IF(ISBLANK(G8),"",G8)</f>
        <v>57.1</v>
      </c>
      <c r="P24" s="938">
        <f>IF(ISBLANK(J8),"",J8)</f>
        <v>27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17.2</v>
      </c>
      <c r="O25" s="937">
        <f>IF(ISBLANK(F8),"",F8)</f>
        <v>58.1</v>
      </c>
      <c r="P25" s="939">
        <f>IF(ISBLANK(I8),"",I8)</f>
        <v>24.7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325440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100</v>
      </c>
      <c r="E21" s="751">
        <v>100</v>
      </c>
      <c r="F21" s="751">
        <v>100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0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100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0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100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0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297035</v>
      </c>
      <c r="E4" s="70"/>
      <c r="F4" s="1076">
        <v>0</v>
      </c>
      <c r="G4" s="70"/>
      <c r="H4" s="1078">
        <v>297035</v>
      </c>
      <c r="I4" s="1077"/>
    </row>
    <row r="5" spans="1:9" x14ac:dyDescent="0.25">
      <c r="A5" s="587">
        <v>2021</v>
      </c>
      <c r="B5" s="1079">
        <v>0</v>
      </c>
      <c r="C5" s="1080"/>
      <c r="D5" s="160">
        <v>291892</v>
      </c>
      <c r="E5" s="212"/>
      <c r="F5" s="1079">
        <v>0</v>
      </c>
      <c r="G5" s="212"/>
      <c r="H5" s="1081">
        <v>291892</v>
      </c>
      <c r="I5" s="1080"/>
    </row>
    <row r="6" spans="1:9" x14ac:dyDescent="0.25">
      <c r="A6" s="588">
        <v>2022</v>
      </c>
      <c r="B6" s="1082">
        <v>0</v>
      </c>
      <c r="C6" s="1083"/>
      <c r="D6" s="169">
        <v>325440</v>
      </c>
      <c r="E6" s="167"/>
      <c r="F6" s="1082">
        <v>0</v>
      </c>
      <c r="G6" s="167"/>
      <c r="H6" s="1084">
        <v>325440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55" t="str">
        <f>'DEM1'!B2</f>
        <v>Призренска област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  <c r="L15" s="314"/>
    </row>
    <row r="16" spans="1:26" s="18" customFormat="1" ht="59.25" customHeight="1" x14ac:dyDescent="0.25">
      <c r="A16" s="1156"/>
      <c r="B16" s="1156"/>
      <c r="C16" s="1156"/>
      <c r="D16" s="1156"/>
      <c r="E16" s="1156"/>
      <c r="F16" s="1156"/>
      <c r="G16" s="1156"/>
      <c r="H16" s="1156"/>
      <c r="I16" s="1156"/>
      <c r="J16" s="1156"/>
      <c r="K16" s="1156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1" t="s">
        <v>2810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1910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220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62" t="s">
        <v>1555</v>
      </c>
      <c r="B70" s="1162"/>
      <c r="C70" s="1162"/>
      <c r="D70" s="1162"/>
      <c r="E70" s="1162"/>
      <c r="F70" s="1162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8" t="s">
        <v>2626</v>
      </c>
      <c r="G119" s="1149"/>
      <c r="H119" s="1149"/>
      <c r="I119" s="1149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2076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1440</v>
      </c>
      <c r="B234" s="1151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1037</v>
      </c>
      <c r="B235" s="1165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1402</v>
      </c>
      <c r="B236" s="1147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1441</v>
      </c>
      <c r="B237" s="1106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2697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5" t="s">
        <v>584</v>
      </c>
      <c r="B243" s="1135"/>
      <c r="C243" s="1135"/>
      <c r="D243" s="1135"/>
      <c r="E243" s="1142">
        <f>IF(ISBLANK('EKO4'!B8),"-",'EKO4'!B8)</f>
        <v>325440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585</v>
      </c>
      <c r="B244" s="1137"/>
      <c r="C244" s="1137"/>
      <c r="D244" s="1137"/>
      <c r="E244" s="1144" t="str">
        <f>IF(ISBLANK('EKO4'!B9),"-",'EKO4'!B9)</f>
        <v>-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2" t="s">
        <v>1442</v>
      </c>
      <c r="B245" s="1112"/>
      <c r="C245" s="1112"/>
      <c r="D245" s="1112"/>
      <c r="E245" s="1145">
        <f>IF(ISBLANK('EKO6'!D6),"-",'EKO6'!D6)</f>
        <v>325440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974</v>
      </c>
      <c r="B246" s="1113"/>
      <c r="C246" s="1113"/>
      <c r="D246" s="1113"/>
      <c r="E246" s="1116">
        <f>IF(ISBLANK(OBRAZ9!B5),"-",OBRAZ9!B5)</f>
        <v>262706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1443</v>
      </c>
      <c r="B247" s="1114"/>
      <c r="C247" s="1114"/>
      <c r="D247" s="1114"/>
      <c r="E247" s="1117" t="str">
        <f>IF(ISBLANK('EKO6'!E6),"-",'EKO6'!E6)</f>
        <v>-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1444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1445</v>
      </c>
      <c r="B249" s="1114"/>
      <c r="C249" s="1114"/>
      <c r="D249" s="1114"/>
      <c r="E249" s="1117" t="str">
        <f>IF(ISBLANK('EKO6'!C6),"-",'EKO6'!C6)</f>
        <v>-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1446</v>
      </c>
      <c r="B250" s="1112"/>
      <c r="C250" s="1112"/>
      <c r="D250" s="1112"/>
      <c r="E250" s="1118">
        <f>IF(ISBLANK('EKO6'!F6),"-",'EKO6'!F6)</f>
        <v>0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1447</v>
      </c>
      <c r="B251" s="1143"/>
      <c r="C251" s="1143"/>
      <c r="D251" s="1143"/>
      <c r="E251" s="1119" t="str">
        <f>IF(ISBLANK('EKO6'!G6),"-",'EKO6'!G6)</f>
        <v>-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2698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580</v>
      </c>
      <c r="B256" s="1135"/>
      <c r="C256" s="1135"/>
      <c r="D256" s="1135"/>
      <c r="E256" s="1142" t="str">
        <f>IF(ISBLANK('EKO4'!B4),"-",'EKO4'!B4)</f>
        <v>-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581</v>
      </c>
      <c r="B257" s="1137"/>
      <c r="C257" s="1137"/>
      <c r="D257" s="1137"/>
      <c r="E257" s="1144" t="str">
        <f>IF(ISBLANK('EKO4'!B5),"-",'EKO4'!B5)</f>
        <v>-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582</v>
      </c>
      <c r="B258" s="1132"/>
      <c r="C258" s="1132"/>
      <c r="D258" s="1132"/>
      <c r="E258" s="1145" t="str">
        <f>IF(ISBLANK('EKO4'!B6),"-",'EKO4'!B6)</f>
        <v>-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583</v>
      </c>
      <c r="B259" s="1140"/>
      <c r="C259" s="1140"/>
      <c r="D259" s="1140"/>
      <c r="E259" s="1119" t="str">
        <f>IF(ISBLANK('EKO4'!B7),"-",'EKO4'!B7)</f>
        <v>-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8" t="s">
        <v>1567</v>
      </c>
      <c r="B262" s="1108"/>
      <c r="C262" s="1108"/>
      <c r="D262" s="1108"/>
      <c r="E262" s="1108"/>
      <c r="F262" s="110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42" t="str">
        <f>IF(ISBLANK('EKO4'!B10),"-",'EKO4'!B10)</f>
        <v>-</v>
      </c>
      <c r="D263" s="1142"/>
      <c r="E263" s="1142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16" t="str">
        <f>IF(ISBLANK('EKO4'!B13),"-",'EKO4'!B13)</f>
        <v>-</v>
      </c>
      <c r="D264" s="1116"/>
      <c r="E264" s="1116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1564</v>
      </c>
      <c r="B265" s="1140"/>
      <c r="C265" s="1119" t="str">
        <f>IF(ISBLANK('EKO4'!B16),"-",'EKO4'!B16)</f>
        <v>-</v>
      </c>
      <c r="D265" s="1119"/>
      <c r="E265" s="1119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771</v>
      </c>
      <c r="B298" s="1127"/>
      <c r="C298" s="1127"/>
      <c r="D298" s="1127"/>
      <c r="E298" s="1127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09" t="s">
        <v>127</v>
      </c>
      <c r="E299" s="110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28" t="str">
        <f>IF(ISBLANK(POLJ3!D4),"-",POLJ3!D4)</f>
        <v>-</v>
      </c>
      <c r="E300" s="1128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29" t="str">
        <f>IF(ISBLANK(POLJ3!D5),"-",POLJ3!D5)</f>
        <v>-</v>
      </c>
      <c r="E301" s="1129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30" t="str">
        <f>IF(ISBLANK(POLJ3!D6),"-",POLJ3!D6)</f>
        <v>-</v>
      </c>
      <c r="E302" s="1130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10" t="str">
        <f>IF(ISBLANK(POLJ3!D7),"-",POLJ3!D7)</f>
        <v>-</v>
      </c>
      <c r="E303" s="1110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58" t="str">
        <f>IF(ISBLANK(POLJ3!D8),"-",POLJ3!D8)</f>
        <v>-</v>
      </c>
      <c r="E304" s="115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59" t="str">
        <f>IF(ISBLANK(POLJ2!B3),"-",POLJ2!B3)</f>
        <v>-</v>
      </c>
      <c r="C310" s="115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60" t="str">
        <f>IF(ISBLANK(POLJ2!B4),"-",POLJ2!B4)</f>
        <v>-</v>
      </c>
      <c r="C311" s="116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60" t="str">
        <f>IF(ISBLANK(POLJ2!B5),"-",POLJ2!B5)</f>
        <v>-</v>
      </c>
      <c r="C312" s="116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60" t="str">
        <f>IF(ISBLANK(POLJ2!B6),"-",POLJ2!B6)</f>
        <v>-</v>
      </c>
      <c r="C313" s="116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60" t="str">
        <f>IF(ISBLANK(POLJ2!B7),"-",POLJ2!B7)</f>
        <v>-</v>
      </c>
      <c r="C314" s="116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61" t="str">
        <f>IF(ISBLANK(POLJ2!B8),"-",POLJ2!B8)</f>
        <v>-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6" t="str">
        <f>IF(ISBLANK(POLJ2!B9),"-",POLJ2!B9)</f>
        <v>-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5" t="s">
        <v>888</v>
      </c>
      <c r="B361" s="1135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889</v>
      </c>
      <c r="B362" s="1137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2" t="s">
        <v>1297</v>
      </c>
      <c r="B363" s="1132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1418</v>
      </c>
      <c r="B364" s="1137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1298</v>
      </c>
      <c r="B365" s="1132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7" t="s">
        <v>1419</v>
      </c>
      <c r="B366" s="1137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4" t="s">
        <v>195</v>
      </c>
      <c r="B367" s="1164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39" t="s">
        <v>1299</v>
      </c>
      <c r="B409" s="1139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1" t="s">
        <v>1300</v>
      </c>
      <c r="B410" s="1111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2" t="s">
        <v>1301</v>
      </c>
      <c r="B411" s="1132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4" t="s">
        <v>1302</v>
      </c>
      <c r="B414" s="110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1420</v>
      </c>
      <c r="B417" s="110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4" t="s">
        <v>1030</v>
      </c>
      <c r="B418" s="110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5" t="s">
        <v>1421</v>
      </c>
      <c r="B419" s="110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1450</v>
      </c>
      <c r="B420" s="110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2" t="s">
        <v>1433</v>
      </c>
      <c r="B421" s="1132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0" t="s">
        <v>470</v>
      </c>
      <c r="B422" s="1140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1032</v>
      </c>
      <c r="B444" s="1153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1303</v>
      </c>
      <c r="B445" s="1154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4" t="s">
        <v>1422</v>
      </c>
      <c r="B446" s="1134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1304</v>
      </c>
      <c r="B447" s="113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1451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7" t="s">
        <v>1452</v>
      </c>
      <c r="B449" s="1167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1434</v>
      </c>
      <c r="B450" s="1133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422</v>
      </c>
      <c r="B490" s="1135"/>
      <c r="C490" s="1135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2148</v>
      </c>
      <c r="B491" s="1104"/>
      <c r="C491" s="110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4" t="s">
        <v>2643</v>
      </c>
      <c r="B492" s="1104"/>
      <c r="C492" s="110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2644</v>
      </c>
      <c r="B493" s="1104"/>
      <c r="C493" s="110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2645</v>
      </c>
      <c r="B494" s="1104"/>
      <c r="C494" s="110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6" t="s">
        <v>2637</v>
      </c>
      <c r="B495" s="1136"/>
      <c r="C495" s="1136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6" t="s">
        <v>519</v>
      </c>
      <c r="B497" s="1136"/>
      <c r="C497" s="1136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7" t="s">
        <v>2640</v>
      </c>
      <c r="B499" s="1137"/>
      <c r="C499" s="1137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2" t="s">
        <v>2149</v>
      </c>
      <c r="B500" s="1132"/>
      <c r="C500" s="1132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0" t="s">
        <v>2150</v>
      </c>
      <c r="B501" s="1140"/>
      <c r="C501" s="1140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298</v>
      </c>
      <c r="B527" s="1135"/>
      <c r="C527" s="1135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4" t="s">
        <v>2823</v>
      </c>
      <c r="B528" s="1104"/>
      <c r="C528" s="110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1552</v>
      </c>
      <c r="B529" s="1104"/>
      <c r="C529" s="110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1006</v>
      </c>
      <c r="B530" s="1104"/>
      <c r="C530" s="110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1005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6" t="s">
        <v>1490</v>
      </c>
      <c r="B544" s="1146"/>
      <c r="C544" s="1146"/>
      <c r="D544" s="827"/>
      <c r="E544" s="828">
        <f>IF(ISBLANK('SOC9'!E7),"-",'SOC9'!E7)</f>
        <v>4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5" t="s">
        <v>1477</v>
      </c>
      <c r="B545" s="1105"/>
      <c r="C545" s="1105"/>
      <c r="D545" s="784"/>
      <c r="E545" s="317" t="str">
        <f>IF(ISBLANK('SOC3'!B4),"-",'SOC3'!B4)</f>
        <v>-</v>
      </c>
      <c r="F545" s="318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1483</v>
      </c>
      <c r="B546" s="1105"/>
      <c r="C546" s="110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0" t="s">
        <v>1484</v>
      </c>
      <c r="B547" s="1150"/>
      <c r="C547" s="1150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1" t="s">
        <v>1485</v>
      </c>
      <c r="B548" s="1111"/>
      <c r="C548" s="1111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4" t="s">
        <v>1478</v>
      </c>
      <c r="B549" s="1104"/>
      <c r="C549" s="110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2" t="s">
        <v>1636</v>
      </c>
      <c r="B550" s="1132"/>
      <c r="C550" s="1132"/>
      <c r="D550" s="782"/>
      <c r="E550" s="348" t="str">
        <f>IF(ISBLANK('SOC3'!B9),"-",'SOC3'!B9)</f>
        <v>-</v>
      </c>
      <c r="F550" s="349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0" t="s">
        <v>1637</v>
      </c>
      <c r="B551" s="1140"/>
      <c r="C551" s="1140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8"/>
      <c r="B552" s="1168"/>
      <c r="C552" s="1168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5" t="s">
        <v>1848</v>
      </c>
      <c r="B563" s="1135"/>
      <c r="C563" s="1135"/>
      <c r="D563" s="824"/>
      <c r="E563" s="548">
        <f>IF(ISBLANK('SOC5'!B4),"-",'SOC5'!B4)</f>
        <v>79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7" t="s">
        <v>1487</v>
      </c>
      <c r="B564" s="1137"/>
      <c r="C564" s="1137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2" t="s">
        <v>1479</v>
      </c>
      <c r="B565" s="1132"/>
      <c r="C565" s="1132"/>
      <c r="D565" s="782"/>
      <c r="E565" s="348">
        <f>IF(ISBLANK('SOC5'!B6),"-",'SOC5'!B6)</f>
        <v>481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7" t="s">
        <v>1486</v>
      </c>
      <c r="B566" s="1137"/>
      <c r="C566" s="1137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2" t="s">
        <v>1481</v>
      </c>
      <c r="B567" s="1132"/>
      <c r="C567" s="1132"/>
      <c r="D567" s="782"/>
      <c r="E567" s="348">
        <f>IF(ISBLANK('SOC5'!B8),"-",'SOC5'!B8)</f>
        <v>20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7" t="s">
        <v>1489</v>
      </c>
      <c r="B568" s="1137"/>
      <c r="C568" s="1137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4" t="s">
        <v>1480</v>
      </c>
      <c r="B569" s="1104"/>
      <c r="C569" s="1104"/>
      <c r="D569" s="785"/>
      <c r="E569" s="317">
        <f>IF('SOC6'!E7&gt;0,'SOC6'!E7,"-")</f>
        <v>1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4" t="s">
        <v>1482</v>
      </c>
      <c r="B570" s="1104"/>
      <c r="C570" s="1104"/>
      <c r="D570" s="785"/>
      <c r="E570" s="317">
        <f>IF(ISBLANK('SOC5'!B11),"-",'SOC5'!B11)</f>
        <v>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0" t="s">
        <v>1488</v>
      </c>
      <c r="B571" s="1140"/>
      <c r="C571" s="1140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39" t="s">
        <v>1249</v>
      </c>
      <c r="B596" s="1139"/>
      <c r="C596" s="1139"/>
      <c r="D596" s="830"/>
      <c r="E596" s="548" t="str">
        <f>IF(ISBLANK('SOC7'!B5),"-",'SOC7'!B5)</f>
        <v>-</v>
      </c>
      <c r="F596" s="794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1" t="s">
        <v>1250</v>
      </c>
      <c r="B597" s="1111"/>
      <c r="C597" s="1111"/>
      <c r="D597" s="780"/>
      <c r="E597" s="345" t="str">
        <f>IF(ISBLANK('SOC7'!B6),"-",'SOC7'!B6)</f>
        <v>-</v>
      </c>
      <c r="F597" s="346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0" t="s">
        <v>487</v>
      </c>
      <c r="B598" s="1150"/>
      <c r="C598" s="1150"/>
      <c r="D598" s="786"/>
      <c r="E598" s="348" t="str">
        <f>IF(ISBLANK('SOC7'!B9),"-",'SOC7'!B9)</f>
        <v>-</v>
      </c>
      <c r="F598" s="349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9" t="s">
        <v>890</v>
      </c>
      <c r="B599" s="1169"/>
      <c r="C599" s="1169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5" t="s">
        <v>927</v>
      </c>
      <c r="B625" s="1135"/>
      <c r="C625" s="1135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0" t="s">
        <v>1551</v>
      </c>
      <c r="B626" s="1140"/>
      <c r="C626" s="1140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1305</v>
      </c>
      <c r="B635" s="1135"/>
      <c r="C635" s="1135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381</v>
      </c>
      <c r="B636" s="1104"/>
      <c r="C636" s="110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882</v>
      </c>
      <c r="B637" s="1140"/>
      <c r="C637" s="1140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1424</v>
      </c>
      <c r="B649" s="1139"/>
      <c r="C649" s="1139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2154</v>
      </c>
      <c r="B650" s="1104"/>
      <c r="C650" s="110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1283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2156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2157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2158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2159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2161</v>
      </c>
      <c r="B680" s="1124"/>
      <c r="C680" s="1124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2160</v>
      </c>
      <c r="B681" s="1125"/>
      <c r="C681" s="1125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1" t="s">
        <v>1075</v>
      </c>
      <c r="B695" s="1151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1076</v>
      </c>
      <c r="B696" s="1165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1077</v>
      </c>
      <c r="B697" s="110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1646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1649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6" t="s">
        <v>1278</v>
      </c>
      <c r="C742" s="1166"/>
      <c r="D742" s="1166"/>
      <c r="E742" s="1166"/>
      <c r="F742" s="1166"/>
      <c r="G742" s="1166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55" t="str">
        <f>'DEM1'!B2</f>
        <v>Призренска област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1" t="s">
        <v>2811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1910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220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62" t="s">
        <v>1554</v>
      </c>
      <c r="B70" s="1162"/>
      <c r="C70" s="1162"/>
      <c r="D70" s="1162"/>
      <c r="E70" s="1162"/>
      <c r="F70" s="1162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4" t="s">
        <v>2629</v>
      </c>
      <c r="G118" s="1174"/>
      <c r="H118" s="1174"/>
      <c r="I118" s="1174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2076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1453</v>
      </c>
      <c r="B234" s="1151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1197</v>
      </c>
      <c r="B235" s="1165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1198</v>
      </c>
      <c r="B236" s="1147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1454</v>
      </c>
      <c r="B237" s="1106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2695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5" t="s">
        <v>961</v>
      </c>
      <c r="B243" s="1135"/>
      <c r="C243" s="1135"/>
      <c r="D243" s="1135"/>
      <c r="E243" s="1142">
        <f>IF(ISBLANK('EKO4'!B8),"-",'EKO4'!B8)</f>
        <v>325440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957</v>
      </c>
      <c r="B244" s="1137"/>
      <c r="C244" s="1137"/>
      <c r="D244" s="1137"/>
      <c r="E244" s="1144" t="str">
        <f>IF(ISBLANK('EKO4'!B9),"-",'EKO4'!B9)</f>
        <v>-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5" t="s">
        <v>1455</v>
      </c>
      <c r="B245" s="1175"/>
      <c r="C245" s="1175"/>
      <c r="D245" s="1175"/>
      <c r="E245" s="1145">
        <f>IF(ISBLANK('EKO6'!D6),"-",'EKO6'!D6)</f>
        <v>325440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975</v>
      </c>
      <c r="B246" s="1113"/>
      <c r="C246" s="1113"/>
      <c r="D246" s="1113"/>
      <c r="E246" s="1116">
        <f>IF(ISBLANK(OBRAZ9!B5),"-",OBRAZ9!B5)</f>
        <v>262706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1456</v>
      </c>
      <c r="B247" s="1114"/>
      <c r="C247" s="1114"/>
      <c r="D247" s="1114"/>
      <c r="E247" s="1117" t="str">
        <f>IF(ISBLANK('EKO6'!E6),"-",'EKO6'!E6)</f>
        <v>-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1457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1458</v>
      </c>
      <c r="B249" s="1114"/>
      <c r="C249" s="1114"/>
      <c r="D249" s="1114"/>
      <c r="E249" s="1117" t="str">
        <f>IF(ISBLANK('EKO6'!C6),"-",'EKO6'!C6)</f>
        <v>-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1459</v>
      </c>
      <c r="B250" s="1112"/>
      <c r="C250" s="1112"/>
      <c r="D250" s="1112"/>
      <c r="E250" s="1118">
        <f>IF(ISBLANK('EKO6'!F6),"-",'EKO6'!F6)</f>
        <v>0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1460</v>
      </c>
      <c r="B251" s="1143"/>
      <c r="C251" s="1143"/>
      <c r="D251" s="1143"/>
      <c r="E251" s="1119" t="str">
        <f>IF(ISBLANK('EKO6'!G6),"-",'EKO6'!G6)</f>
        <v>-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2696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958</v>
      </c>
      <c r="B256" s="1135"/>
      <c r="C256" s="1135"/>
      <c r="D256" s="1135"/>
      <c r="E256" s="1142" t="str">
        <f>IF(ISBLANK('EKO4'!B4),"-",'EKO4'!B4)</f>
        <v>-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963</v>
      </c>
      <c r="B257" s="1137"/>
      <c r="C257" s="1137"/>
      <c r="D257" s="1137"/>
      <c r="E257" s="1144" t="str">
        <f>IF(ISBLANK('EKO4'!B5),"-",'EKO4'!B5)</f>
        <v>-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959</v>
      </c>
      <c r="B258" s="1132"/>
      <c r="C258" s="1132"/>
      <c r="D258" s="1132"/>
      <c r="E258" s="1145" t="str">
        <f>IF(ISBLANK('EKO4'!B6),"-",'EKO4'!B6)</f>
        <v>-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960</v>
      </c>
      <c r="B259" s="1140"/>
      <c r="C259" s="1140"/>
      <c r="D259" s="1140"/>
      <c r="E259" s="1119" t="str">
        <f>IF(ISBLANK('EKO4'!B7),"-",'EKO4'!B7)</f>
        <v>-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3" t="s">
        <v>1565</v>
      </c>
      <c r="B262" s="1173"/>
      <c r="C262" s="1173"/>
      <c r="D262" s="1173"/>
      <c r="E262" s="1173"/>
      <c r="F262" s="1173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42" t="str">
        <f>IF(ISBLANK('EKO4'!B10),"-",'EKO4'!B10)</f>
        <v>-</v>
      </c>
      <c r="D263" s="1142"/>
      <c r="E263" s="1142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962</v>
      </c>
      <c r="B265" s="1140"/>
      <c r="C265" s="1119" t="str">
        <f>IF(ISBLANK('EKO4'!B16),"-",'EKO4'!B16)</f>
        <v>-</v>
      </c>
      <c r="D265" s="1119"/>
      <c r="E265" s="1119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859</v>
      </c>
      <c r="B298" s="1127"/>
      <c r="C298" s="1127"/>
      <c r="D298" s="1127"/>
      <c r="E298" s="1127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57" t="s">
        <v>489</v>
      </c>
      <c r="E299" s="1157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28" t="str">
        <f>IF(ISBLANK(POLJ3!D4),"-",POLJ3!D4)</f>
        <v>-</v>
      </c>
      <c r="E300" s="1128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29" t="str">
        <f>IF(ISBLANK(POLJ3!D5),"-",POLJ3!D5)</f>
        <v>-</v>
      </c>
      <c r="E301" s="1129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30" t="str">
        <f>IF(ISBLANK(POLJ3!D6),"-",POLJ3!D6)</f>
        <v>-</v>
      </c>
      <c r="E302" s="1130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10" t="str">
        <f>IF(ISBLANK(POLJ3!D7),"-",POLJ3!D7)</f>
        <v>-</v>
      </c>
      <c r="E303" s="1110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58" t="str">
        <f>IF(ISBLANK(POLJ3!D8),"-",POLJ3!D8)</f>
        <v>-</v>
      </c>
      <c r="E304" s="115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59" t="str">
        <f>IF(ISBLANK(POLJ2!B3),"-",POLJ2!B3)</f>
        <v>-</v>
      </c>
      <c r="C310" s="115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60" t="str">
        <f>IF(ISBLANK(POLJ2!B4),"-",POLJ2!B4)</f>
        <v>-</v>
      </c>
      <c r="C311" s="116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60" t="str">
        <f>IF(ISBLANK(POLJ2!B5),"-",POLJ2!B5)</f>
        <v>-</v>
      </c>
      <c r="C312" s="116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60" t="str">
        <f>IF(ISBLANK(POLJ2!B6),"-",POLJ2!B6)</f>
        <v>-</v>
      </c>
      <c r="C313" s="116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60" t="str">
        <f>IF(ISBLANK(POLJ2!B7),"-",POLJ2!B7)</f>
        <v>-</v>
      </c>
      <c r="C314" s="116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61" t="str">
        <f>IF(ISBLANK(POLJ2!B8),"-",POLJ2!B8)</f>
        <v>-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6" t="str">
        <f>IF(ISBLANK(POLJ2!B9),"-",POLJ2!B9)</f>
        <v>-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2" t="s">
        <v>891</v>
      </c>
      <c r="B361" s="1172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71" t="s">
        <v>1975</v>
      </c>
      <c r="H361" s="1171"/>
      <c r="I361" s="1171"/>
      <c r="J361" s="1171"/>
      <c r="K361" s="1171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892</v>
      </c>
      <c r="B362" s="1137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2" t="s">
        <v>1331</v>
      </c>
      <c r="B363" s="1132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500</v>
      </c>
      <c r="B364" s="1137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1332</v>
      </c>
      <c r="B365" s="1132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7" t="s">
        <v>922</v>
      </c>
      <c r="B366" s="1137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1333</v>
      </c>
      <c r="B367" s="117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39" t="s">
        <v>1334</v>
      </c>
      <c r="B408" s="1139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1" t="s">
        <v>1335</v>
      </c>
      <c r="B409" s="1111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2" t="s">
        <v>1336</v>
      </c>
      <c r="B410" s="1132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4" t="s">
        <v>1337</v>
      </c>
      <c r="B413" s="110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0" t="s">
        <v>1000</v>
      </c>
      <c r="B416" s="1150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4" t="s">
        <v>1338</v>
      </c>
      <c r="B417" s="110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506</v>
      </c>
      <c r="B418" s="110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7" t="s">
        <v>1463</v>
      </c>
      <c r="B419" s="1137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507</v>
      </c>
      <c r="B420" s="110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0" t="s">
        <v>508</v>
      </c>
      <c r="B421" s="1140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1339</v>
      </c>
      <c r="B444" s="1153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1340</v>
      </c>
      <c r="B445" s="1154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2" t="s">
        <v>512</v>
      </c>
      <c r="B446" s="1152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1341</v>
      </c>
      <c r="B447" s="113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1464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7" t="s">
        <v>1465</v>
      </c>
      <c r="B449" s="1167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513</v>
      </c>
      <c r="B450" s="1133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517</v>
      </c>
      <c r="B490" s="1135"/>
      <c r="C490" s="1135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2151</v>
      </c>
      <c r="B491" s="1104"/>
      <c r="C491" s="110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4" t="s">
        <v>2647</v>
      </c>
      <c r="B492" s="1104"/>
      <c r="C492" s="110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2646</v>
      </c>
      <c r="B493" s="1104"/>
      <c r="C493" s="110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2648</v>
      </c>
      <c r="B494" s="1104"/>
      <c r="C494" s="110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7" t="s">
        <v>2641</v>
      </c>
      <c r="B495" s="1137"/>
      <c r="C495" s="1137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2" t="s">
        <v>518</v>
      </c>
      <c r="B496" s="1132"/>
      <c r="C496" s="1132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7" t="s">
        <v>520</v>
      </c>
      <c r="B497" s="1137"/>
      <c r="C497" s="1137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2" t="s">
        <v>1634</v>
      </c>
      <c r="B498" s="1132"/>
      <c r="C498" s="1132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7" t="s">
        <v>2642</v>
      </c>
      <c r="B499" s="1137"/>
      <c r="C499" s="1137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4" t="s">
        <v>2152</v>
      </c>
      <c r="B500" s="1104"/>
      <c r="C500" s="110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0" t="s">
        <v>2153</v>
      </c>
      <c r="B501" s="1140"/>
      <c r="C501" s="1140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1342</v>
      </c>
      <c r="B527" s="1135"/>
      <c r="C527" s="1135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7" t="s">
        <v>2824</v>
      </c>
      <c r="B528" s="1137"/>
      <c r="C528" s="1137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1553</v>
      </c>
      <c r="B529" s="1104"/>
      <c r="C529" s="110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952</v>
      </c>
      <c r="B530" s="1104"/>
      <c r="C530" s="110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953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6" t="s">
        <v>1491</v>
      </c>
      <c r="B545" s="1146"/>
      <c r="C545" s="1146"/>
      <c r="D545" s="827"/>
      <c r="E545" s="828">
        <f>IF(ISBLANK('SOC9'!E7),"-",'SOC9'!E7)</f>
        <v>4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1492</v>
      </c>
      <c r="B546" s="1105"/>
      <c r="C546" s="1105"/>
      <c r="D546" s="784"/>
      <c r="E546" s="317" t="str">
        <f>IF(ISBLANK('SOC3'!B4),"-",'SOC3'!B4)</f>
        <v>-</v>
      </c>
      <c r="F546" s="318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1" t="s">
        <v>1493</v>
      </c>
      <c r="B547" s="1111"/>
      <c r="C547" s="1111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0" t="s">
        <v>1494</v>
      </c>
      <c r="B548" s="1150"/>
      <c r="C548" s="1150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1" t="s">
        <v>1495</v>
      </c>
      <c r="B549" s="1111"/>
      <c r="C549" s="1111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8" t="s">
        <v>1496</v>
      </c>
      <c r="B550" s="1178"/>
      <c r="C550" s="1178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4" t="s">
        <v>1638</v>
      </c>
      <c r="B551" s="1104"/>
      <c r="C551" s="1104"/>
      <c r="D551" s="785"/>
      <c r="E551" s="317" t="str">
        <f>IF(ISBLANK('SOC3'!B9),"-",'SOC3'!B9)</f>
        <v>-</v>
      </c>
      <c r="F551" s="318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0" t="s">
        <v>1639</v>
      </c>
      <c r="B552" s="1140"/>
      <c r="C552" s="1140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8"/>
      <c r="B553" s="1168"/>
      <c r="C553" s="1168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5" t="s">
        <v>1497</v>
      </c>
      <c r="B564" s="1135"/>
      <c r="C564" s="1135"/>
      <c r="D564" s="824"/>
      <c r="E564" s="548">
        <f>IF(ISBLANK('SOC5'!B4),"-",'SOC5'!B4)</f>
        <v>79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7" t="s">
        <v>1498</v>
      </c>
      <c r="B565" s="1137"/>
      <c r="C565" s="1137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2" t="s">
        <v>1499</v>
      </c>
      <c r="B566" s="1132"/>
      <c r="C566" s="1132"/>
      <c r="D566" s="782"/>
      <c r="E566" s="348">
        <f>IF(ISBLANK('SOC5'!B6),"-",'SOC5'!B6)</f>
        <v>481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7" t="s">
        <v>1500</v>
      </c>
      <c r="B567" s="1137"/>
      <c r="C567" s="1137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2" t="s">
        <v>1501</v>
      </c>
      <c r="B568" s="1132"/>
      <c r="C568" s="1132"/>
      <c r="D568" s="782"/>
      <c r="E568" s="348">
        <f>IF(ISBLANK('SOC5'!B8),"-",'SOC5'!B8)</f>
        <v>20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7" t="s">
        <v>1502</v>
      </c>
      <c r="B569" s="1137"/>
      <c r="C569" s="1137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4" t="s">
        <v>1503</v>
      </c>
      <c r="B570" s="1104"/>
      <c r="C570" s="1104"/>
      <c r="D570" s="785"/>
      <c r="E570" s="317">
        <f>IF('SOC6'!E7&gt;0,'SOC6'!E7,"-")</f>
        <v>1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4" t="s">
        <v>1504</v>
      </c>
      <c r="B571" s="1104"/>
      <c r="C571" s="1104"/>
      <c r="D571" s="785"/>
      <c r="E571" s="317">
        <f>IF(ISBLANK('SOC5'!B11),"-",'SOC5'!B11)</f>
        <v>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0" t="s">
        <v>1505</v>
      </c>
      <c r="B572" s="1140"/>
      <c r="C572" s="1140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39" t="s">
        <v>1270</v>
      </c>
      <c r="B597" s="1139"/>
      <c r="C597" s="1139"/>
      <c r="D597" s="830"/>
      <c r="E597" s="548" t="str">
        <f>IF(ISBLANK('SOC7'!B5),"-",'SOC7'!B5)</f>
        <v>-</v>
      </c>
      <c r="F597" s="794" t="str">
        <f>IF(LEN('SOC7'!C5)&gt;0,"(" &amp; 'SOC7'!C5 &amp; ")", "-")</f>
        <v>-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1" t="s">
        <v>1271</v>
      </c>
      <c r="B598" s="1111"/>
      <c r="C598" s="1111"/>
      <c r="D598" s="780"/>
      <c r="E598" s="345" t="str">
        <f>IF(ISBLANK('SOC7'!B6),"-",'SOC7'!B6)</f>
        <v>-</v>
      </c>
      <c r="F598" s="346" t="str">
        <f>IF(LEN('SOC7'!C6)&gt;0,"(" &amp; 'SOC7'!C6 &amp; ")", "-")</f>
        <v>-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5" t="s">
        <v>526</v>
      </c>
      <c r="B599" s="1105"/>
      <c r="C599" s="1105"/>
      <c r="D599" s="784"/>
      <c r="E599" s="317" t="str">
        <f>IF(ISBLANK('SOC7'!B9),"-",'SOC7'!B9)</f>
        <v>-</v>
      </c>
      <c r="F599" s="318" t="str">
        <f>IF(LEN('SOC7'!C9)&gt;0,"(" &amp; 'SOC7'!C9 &amp; ")", "-")</f>
        <v>-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9" t="s">
        <v>923</v>
      </c>
      <c r="B600" s="1169"/>
      <c r="C600" s="1169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5" t="s">
        <v>945</v>
      </c>
      <c r="B626" s="1135"/>
      <c r="C626" s="1135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0" t="s">
        <v>1550</v>
      </c>
      <c r="B627" s="1140"/>
      <c r="C627" s="1140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1343</v>
      </c>
      <c r="B635" s="1135"/>
      <c r="C635" s="1135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1344</v>
      </c>
      <c r="B636" s="1104"/>
      <c r="C636" s="110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1345</v>
      </c>
      <c r="B637" s="1140"/>
      <c r="C637" s="1140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1466</v>
      </c>
      <c r="B649" s="1139"/>
      <c r="C649" s="1139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2162</v>
      </c>
      <c r="B650" s="1104"/>
      <c r="C650" s="110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1467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2163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2164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2165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2166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2167</v>
      </c>
      <c r="B680" s="1124"/>
      <c r="C680" s="1124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2168</v>
      </c>
      <c r="B681" s="1125"/>
      <c r="C681" s="1125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1" t="s">
        <v>1212</v>
      </c>
      <c r="B695" s="1151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1213</v>
      </c>
      <c r="B696" s="1165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1214</v>
      </c>
      <c r="B697" s="110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1839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1840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7" t="s">
        <v>1279</v>
      </c>
      <c r="C742" s="1177"/>
      <c r="D742" s="1177"/>
      <c r="E742" s="1177"/>
      <c r="F742" s="1177"/>
      <c r="G742" s="1177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325440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262706</v>
      </c>
      <c r="D5" s="253"/>
    </row>
    <row r="6" spans="1:4" ht="30" x14ac:dyDescent="0.25">
      <c r="A6" s="686" t="s">
        <v>474</v>
      </c>
      <c r="B6" s="617">
        <v>62734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1910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220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/>
      <c r="C4" s="55"/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/>
      <c r="C8" s="58"/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/>
      <c r="C5" s="1034"/>
      <c r="D5" s="600"/>
      <c r="G5" s="871" t="s">
        <v>126</v>
      </c>
      <c r="H5" s="637" t="str">
        <f>IF(ISBLANK(D7),"",D7)</f>
        <v/>
      </c>
    </row>
    <row r="6" spans="1:17" x14ac:dyDescent="0.25">
      <c r="A6" s="641">
        <v>2021</v>
      </c>
      <c r="B6" s="1034"/>
      <c r="C6" s="1034"/>
      <c r="D6" s="602"/>
      <c r="G6" s="635" t="s">
        <v>127</v>
      </c>
      <c r="H6" s="623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/>
      <c r="C7" s="1034"/>
      <c r="D7" s="617"/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 t="str">
        <f>IF(ISBLANK(D7),"",D7)</f>
        <v/>
      </c>
    </row>
    <row r="11" spans="1:17" x14ac:dyDescent="0.25">
      <c r="A11" s="211"/>
      <c r="B11" s="211"/>
      <c r="C11" s="365"/>
      <c r="D11" s="365"/>
      <c r="G11" s="635" t="s">
        <v>489</v>
      </c>
      <c r="H11" s="623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/>
      <c r="C4" s="55"/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/>
      <c r="C9" s="58"/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/>
      <c r="C12" s="58"/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/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/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 t="str">
        <f>IF(ISBLANK(B4),"",B4)</f>
        <v/>
      </c>
      <c r="C11" s="80" t="str">
        <f>IF(ISBLANK(D4),"",D4)</f>
        <v/>
      </c>
      <c r="E11" s="103">
        <f>A4</f>
        <v>2021</v>
      </c>
      <c r="F11" s="80" t="str">
        <f>IF(ISBLANK(B4),"",B4)</f>
        <v/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79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481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20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543</v>
      </c>
    </row>
    <row r="17" spans="2:3" x14ac:dyDescent="0.25">
      <c r="B17" s="253">
        <v>2022</v>
      </c>
      <c r="C17" s="1100">
        <v>492</v>
      </c>
    </row>
    <row r="18" spans="2:3" x14ac:dyDescent="0.25">
      <c r="B18" s="253">
        <v>2023</v>
      </c>
      <c r="C18" s="1100">
        <v>481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543</v>
      </c>
    </row>
    <row r="22" spans="2:3" x14ac:dyDescent="0.25">
      <c r="B22" s="636">
        <f>B17</f>
        <v>2022</v>
      </c>
      <c r="C22" s="636">
        <f t="shared" ref="C22:C23" si="0">IF(ISBLANK(C17),"",C17)</f>
        <v>492</v>
      </c>
    </row>
    <row r="23" spans="2:3" x14ac:dyDescent="0.25">
      <c r="B23" s="636">
        <f>B18</f>
        <v>2023</v>
      </c>
      <c r="C23" s="636">
        <f t="shared" si="0"/>
        <v>481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</v>
      </c>
      <c r="C5" s="55">
        <v>1</v>
      </c>
      <c r="D5" s="55">
        <v>0</v>
      </c>
      <c r="E5" s="269">
        <f>SUM(B5:D5)</f>
        <v>2</v>
      </c>
      <c r="F5" s="71">
        <v>176</v>
      </c>
      <c r="G5" s="70"/>
      <c r="H5" s="55"/>
      <c r="I5" s="110"/>
      <c r="J5" s="71"/>
    </row>
    <row r="6" spans="1:10" x14ac:dyDescent="0.25">
      <c r="A6" s="286">
        <v>2022</v>
      </c>
      <c r="B6" s="757">
        <v>1</v>
      </c>
      <c r="C6" s="758">
        <v>0</v>
      </c>
      <c r="D6" s="758">
        <v>1</v>
      </c>
      <c r="E6" s="270">
        <f>SUM(B6:D6)</f>
        <v>2</v>
      </c>
      <c r="F6" s="214">
        <v>91</v>
      </c>
      <c r="G6" s="457"/>
      <c r="H6" s="458"/>
      <c r="I6" s="763"/>
      <c r="J6" s="214"/>
    </row>
    <row r="7" spans="1:10" x14ac:dyDescent="0.25">
      <c r="A7" s="218">
        <v>2023</v>
      </c>
      <c r="B7" s="167">
        <v>1</v>
      </c>
      <c r="C7" s="94">
        <v>0</v>
      </c>
      <c r="D7" s="94">
        <v>0</v>
      </c>
      <c r="E7" s="447">
        <f>SUM(B7:D7)</f>
        <v>1</v>
      </c>
      <c r="F7" s="168">
        <v>79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176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91</v>
      </c>
      <c r="C14" s="28"/>
      <c r="D14" s="28"/>
      <c r="F14" s="625" t="s">
        <v>1526</v>
      </c>
      <c r="G14" s="621">
        <f>IF(ISBLANK(B7),"",B7)</f>
        <v>1</v>
      </c>
      <c r="I14" s="625" t="s">
        <v>1529</v>
      </c>
      <c r="J14" s="621">
        <f>IF(ISBLANK(B7),"",B7)</f>
        <v>1</v>
      </c>
    </row>
    <row r="15" spans="1:10" x14ac:dyDescent="0.25">
      <c r="A15" s="624">
        <f t="shared" ref="A15" si="1">A7</f>
        <v>2023</v>
      </c>
      <c r="B15" s="623">
        <f t="shared" si="0"/>
        <v>79</v>
      </c>
      <c r="C15" s="28"/>
      <c r="D15" s="28"/>
      <c r="F15" s="626" t="s">
        <v>1527</v>
      </c>
      <c r="G15" s="622">
        <f>IF(ISBLANK(C7),"",C7)</f>
        <v>0</v>
      </c>
      <c r="I15" s="626" t="s">
        <v>1538</v>
      </c>
      <c r="J15" s="622">
        <f>IF(ISBLANK(C7),"",C7)</f>
        <v>0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0</v>
      </c>
      <c r="I16" s="627" t="s">
        <v>1539</v>
      </c>
      <c r="J16" s="623">
        <f>IF(ISBLANK(D7),"",D7)</f>
        <v>0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/>
      <c r="C5" s="58"/>
      <c r="D5" s="129" t="s">
        <v>819</v>
      </c>
      <c r="E5" s="893" t="s">
        <v>5</v>
      </c>
    </row>
    <row r="6" spans="1:6" x14ac:dyDescent="0.25">
      <c r="A6" s="65" t="s">
        <v>1250</v>
      </c>
      <c r="B6" s="58"/>
      <c r="C6" s="58"/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/>
      <c r="C9" s="58"/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/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/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/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 t="str">
        <f>IF(ISBLANK(B6),"",B6)</f>
        <v/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 t="str">
        <f>IF(ISBLANK(B7),"",B7)</f>
        <v/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 t="str">
        <f>IF(ISBLANK(B8),"",B8)</f>
        <v/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4</v>
      </c>
      <c r="D5" s="449">
        <f>IF(ISBLANK(B5),"",A5)</f>
        <v>2021</v>
      </c>
      <c r="E5" s="618">
        <f>IF(ISBLANK(B5),"",B5)</f>
        <v>4</v>
      </c>
      <c r="K5" s="217">
        <v>2020</v>
      </c>
      <c r="L5" s="655"/>
    </row>
    <row r="6" spans="1:12" x14ac:dyDescent="0.25">
      <c r="A6" s="229">
        <v>2022</v>
      </c>
      <c r="B6" s="602">
        <v>4</v>
      </c>
      <c r="D6" s="450">
        <f>IF(ISBLANK(B6),"",A6)</f>
        <v>2022</v>
      </c>
      <c r="E6" s="619">
        <f>IF(ISBLANK(B6),"",B6)</f>
        <v>4</v>
      </c>
      <c r="K6" s="286">
        <v>2021</v>
      </c>
      <c r="L6" s="657"/>
    </row>
    <row r="7" spans="1:12" x14ac:dyDescent="0.25">
      <c r="A7" s="123">
        <v>2023</v>
      </c>
      <c r="B7" s="617">
        <v>4</v>
      </c>
      <c r="D7" s="379">
        <f>IF(ISBLANK(B7),"",A7)</f>
        <v>2023</v>
      </c>
      <c r="E7" s="620">
        <f>IF(ISBLANK(B7),"",B7)</f>
        <v>4</v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/>
      <c r="C4" s="643"/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/>
      <c r="C5" s="602"/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/>
      <c r="C6" s="602"/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/>
      <c r="C5" s="643"/>
      <c r="D5" s="643"/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/>
      <c r="C6" s="657"/>
      <c r="D6" s="657"/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/>
      <c r="C7" s="617"/>
      <c r="D7" s="617"/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>
        <v>12</v>
      </c>
      <c r="D4" s="655"/>
      <c r="E4" s="655">
        <v>2</v>
      </c>
      <c r="F4" s="655"/>
      <c r="G4" s="655"/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/>
      <c r="C5" s="602">
        <v>17</v>
      </c>
      <c r="D5" s="602"/>
      <c r="E5" s="602">
        <v>1</v>
      </c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20</v>
      </c>
      <c r="D6" s="617"/>
      <c r="E6" s="617">
        <v>1</v>
      </c>
      <c r="F6" s="617"/>
      <c r="G6" s="617"/>
      <c r="H6" s="617"/>
      <c r="I6" s="617"/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0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0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0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0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0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2024-04-25T10:43:45Z</dcterms:modified>
</cp:coreProperties>
</file>